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11445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<sst xmlns="http://schemas.openxmlformats.org/spreadsheetml/2006/main" count="257" uniqueCount="110">
  <si>
    <t>№</t>
  </si>
  <si>
    <t>Наименование показателя (группы показателей)</t>
  </si>
  <si>
    <t>Значение</t>
  </si>
  <si>
    <t>Баллы</t>
  </si>
  <si>
    <t>всего баллов</t>
  </si>
  <si>
    <t>МАСШТАБ ДЕЯТЕЛЬНОСТИ</t>
  </si>
  <si>
    <t>1.1</t>
  </si>
  <si>
    <t>Общая площадь домов под управлением</t>
  </si>
  <si>
    <t>Ранжирование по убыванию</t>
  </si>
  <si>
    <t>Общая площадь домов под управлением на момент формирования рейтинга. (∑ по всем домам в управлении на момент формирования рейтинга.)</t>
  </si>
  <si>
    <t>1 четверть</t>
  </si>
  <si>
    <t>2 четверть</t>
  </si>
  <si>
    <t>3 четверть</t>
  </si>
  <si>
    <t>4 четверть</t>
  </si>
  <si>
    <t>нет данных</t>
  </si>
  <si>
    <t>1.2</t>
  </si>
  <si>
    <t>Количество домов под управлением</t>
  </si>
  <si>
    <t>Количество домов под управлением на момент формирования рейтинга.</t>
  </si>
  <si>
    <t>1.3</t>
  </si>
  <si>
    <t>1.4</t>
  </si>
  <si>
    <t>Персонал</t>
  </si>
  <si>
    <t xml:space="preserve">Количество сотрудников организации, имеющих действующий квалификационный аттестат на момент формирования рейтинга. </t>
  </si>
  <si>
    <t>Отношение количества вакцинируемых сотрудников ко всем сотрудникам организации, в процентах</t>
  </si>
  <si>
    <t>Особенности жилищного фонда, находящегося в управлении</t>
  </si>
  <si>
    <t>ФИНАНСОВАЯ УСТОЙЧИВОСТЬ</t>
  </si>
  <si>
    <t>2.1</t>
  </si>
  <si>
    <t>Задолженность жителей за предоставленные коммунальные услуги</t>
  </si>
  <si>
    <t>Ранжирование по возрастанию</t>
  </si>
  <si>
    <t>Отношение задолженности потребителей на конец отчетного периода к сумме денежных средств оплаченных потребителями по предоставленным коммунальным услугам по всем домам в управлении за отчетный период, в процентах.</t>
  </si>
  <si>
    <t>2.2</t>
  </si>
  <si>
    <t xml:space="preserve">Задолженность организации перед поставщиками ресурсов </t>
  </si>
  <si>
    <t>2.2.1</t>
  </si>
  <si>
    <t>Отношение общей задолженности перед ресурсоснабжающими организациями за все коммунальные ресурсы за отчетный период к сумме денежных средств оплаченных потребителями по предоставленным коммунальным услугам по всем домам в управлении за отчетный период, в процентах.</t>
  </si>
  <si>
    <t>2.2.2</t>
  </si>
  <si>
    <t>Соотношение задолженности потребителей перед УК и УК перед РСО за коммунальные ресурсы</t>
  </si>
  <si>
    <t>ЭФФЕКТИВНОСТЬ ДЕЯТЕЛЬНОСТИ</t>
  </si>
  <si>
    <t>3.1</t>
  </si>
  <si>
    <t>3.2</t>
  </si>
  <si>
    <t>3.3</t>
  </si>
  <si>
    <t>4</t>
  </si>
  <si>
    <t>Проведение общих собраниях собственников помещений в многоквартирном доме</t>
  </si>
  <si>
    <t>Отношение количества проведенных общих собраний собственников помещений во всех многоквартирных домам под управлением к количеству домов под управлением на момент формирования рейтинга, в период один год от момента формирования рейтинга, в процентах.</t>
  </si>
  <si>
    <t>Наличие аварийно-диспетчерской службы</t>
  </si>
  <si>
    <t>Наличие собственной аварийно-диспетчерской службы либо действующего договора на обеспечение аварийно-диспетчерского обслуживания.</t>
  </si>
  <si>
    <t>РЕПУТАЦИЯ</t>
  </si>
  <si>
    <t>4.1</t>
  </si>
  <si>
    <t>4.2</t>
  </si>
  <si>
    <t xml:space="preserve">Изменение количества домов под управлением </t>
  </si>
  <si>
    <t>Отношение количества домов управление которыми завершено в период один год от момента формирования рейтинга к количеству домов под управлением на момент формирования рейтинга, в процентах.</t>
  </si>
  <si>
    <t>4.3</t>
  </si>
  <si>
    <t>Поступление претензий по качеству оказываемых услуг</t>
  </si>
  <si>
    <t>Отношение количества поступивших претензий по всем домам под управлением к общей площади домов под управлением на конец отчетного периода, в процентах.</t>
  </si>
  <si>
    <t>4.4</t>
  </si>
  <si>
    <t>Привлечение организаций, товариществ, кооперативов, должностных лиц указанных организаций, товариществ, кооперативов к административной ответственности за нарушения в сфере управления многоквартирными домами</t>
  </si>
  <si>
    <t>Отношение количества привлечений организации к административной ответственности в период один год от момента формирования рейтинга к общей площади домов под управлением на момент формирования рейтинга, в процентах.</t>
  </si>
  <si>
    <t>4.6</t>
  </si>
  <si>
    <t xml:space="preserve">Грубые нарушения лицензионных требований согласно Постановлению №1090 вступившему в силу с 26.09.2018г. </t>
  </si>
  <si>
    <t>Количество грубых нарушений лицензионных требований в течение года от момента формирования рейтинга</t>
  </si>
  <si>
    <t>Кол-во исковых заявлений в суд о понуждении к исполнению законно выданного предписания в период один год от момента формирования рейтинга</t>
  </si>
  <si>
    <t>Количество выданных в течение года предписаний ГЖИ по отношению к общей площади МКД находящихся в управлении</t>
  </si>
  <si>
    <t>5</t>
  </si>
  <si>
    <t>5.1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</si>
  <si>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</si>
  <si>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Отношение собраний в электронном формате к общему количеству собраний собственников</t>
  </si>
  <si>
    <t>5.2</t>
  </si>
  <si>
    <t>Доля услуг (коммунальных и иных), оплаченных онлайн</t>
  </si>
  <si>
    <t>5.3</t>
  </si>
  <si>
    <t>Работа компании в сети интернет</t>
  </si>
  <si>
    <t>6</t>
  </si>
  <si>
    <t>ПРОЗРАЧНОСТЬ</t>
  </si>
  <si>
    <t>6.1</t>
  </si>
  <si>
    <t>Полнота раскрытия информации блока "Масштаб деятельности"</t>
  </si>
  <si>
    <t>Отношение раскрытых показателей информации блока к нераскрытым, данным по которым предоставленно не было, в процентах</t>
  </si>
  <si>
    <t>&gt;= 80%</t>
  </si>
  <si>
    <t>&gt;= 60%</t>
  </si>
  <si>
    <t>&gt;= 40%</t>
  </si>
  <si>
    <t>&gt;= 20%</t>
  </si>
  <si>
    <t>&gt;= 10%</t>
  </si>
  <si>
    <t>&lt; 10%</t>
  </si>
  <si>
    <t>6.2</t>
  </si>
  <si>
    <t>Полнота раскрытия информации блока "Финансовая устойчивость"</t>
  </si>
  <si>
    <t>6.3</t>
  </si>
  <si>
    <t>Полнота раскрытия информации первого блока "Эффективность деятельности"</t>
  </si>
  <si>
    <t>6.4</t>
  </si>
  <si>
    <t>Полнота раскрытия информации блока "Репутация"</t>
  </si>
  <si>
    <t>Полнота раскрытия информации блока "Цифровая зрелость"</t>
  </si>
  <si>
    <t>1.3.1</t>
  </si>
  <si>
    <t>1.3.2</t>
  </si>
  <si>
    <t>ЦИФРОВАЯ ЗРЕЛОСТЬ</t>
  </si>
  <si>
    <t>Отношение количества аварийных МКД к общему количеству МКД, находящихся в управлении, в процентном соотношении</t>
  </si>
  <si>
    <t xml:space="preserve">Отношение суммы собсвенных средст УК потраченных на услуги по управлению многоквартирным домом к средставам полученных от собсвенников помещений за отчетный период, в процентах </t>
  </si>
  <si>
    <t>Объем привлеченных средств</t>
  </si>
  <si>
    <t>1 четверть (есть своя собсвенная)</t>
  </si>
  <si>
    <t>4 четверть (есть, сторонний договор)</t>
  </si>
  <si>
    <t>1 четверть (нет нарушений)</t>
  </si>
  <si>
    <t>2 четверть (одно нарушение)</t>
  </si>
  <si>
    <t>3 четверть (два нарушения)</t>
  </si>
  <si>
    <t>4 четверть (более двух нарушений)</t>
  </si>
  <si>
    <t>4.5</t>
  </si>
  <si>
    <t>4.5.1</t>
  </si>
  <si>
    <t>4.5.2</t>
  </si>
  <si>
    <t>Количество исковых заявлений в период один год от момента формирования рейтинга к общей площади МКД находящихся в управлении</t>
  </si>
  <si>
    <t>Кол-во исковых заявлений в период один год от момента формирования рейтинга</t>
  </si>
  <si>
    <t>Наличие сайта в сети интернет и группп в социальных сетях, их актуальность, регулярное обновление (не позже 1 мес)</t>
  </si>
  <si>
    <t>Кол-во исковых заявлений от ресурсоснабжающих организаций по задолженности управляющей компании за потреблённые коммунальные ресурсы в период один год от момента формирования рейтинга</t>
  </si>
  <si>
    <t>Наличие возможностей оплаты через цифровую платформу УК</t>
  </si>
  <si>
    <t>3.4</t>
  </si>
  <si>
    <t>Отношение количества собственной техники и персонала к общей площади домов под управлением на момент формирования рейтинга, в процентах</t>
  </si>
  <si>
    <t>Эффективность персоанал и оборудования</t>
  </si>
  <si>
    <t>ТАБЛИЦА 1.ПРОЕКТ РЕЙТИНГА УПРАВЛЯЮЩИХ КОМПАНИЙ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</si>
</sst>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</numFmts>
  <fonts count="47">
    <font>
      <sz val="11"/>
      <color theme="1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2" fillId="19" borderId="10" xfId="0" applyNumberFormat="1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49" fontId="42" fillId="35" borderId="13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 wrapText="1"/>
    </xf>
    <xf numFmtId="49" fontId="42" fillId="35" borderId="13" xfId="0" applyNumberFormat="1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/>
    </xf>
    <xf numFmtId="164" fontId="42" fillId="19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19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19" borderId="14" xfId="0" applyFont="1" applyFill="1" applyBorder="1" applyAlignment="1">
      <alignment horizontal="center" vertical="center" wrapText="1"/>
    </xf>
    <xf numFmtId="49" fontId="46" fillId="36" borderId="14" xfId="0" applyNumberFormat="1" applyFont="1" applyFill="1" applyBorder="1" applyAlignment="1">
      <alignment horizontal="center" vertical="center"/>
    </xf>
    <xf numFmtId="49" fontId="42" fillId="19" borderId="14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49" fontId="43" fillId="34" borderId="13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3" fillId="34" borderId="13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9"/>
  <sheetViews>
    <sheetView tabSelected="1" zoomScalePageLayoutView="0" workbookViewId="0" topLeftCell="A1">
      <selection activeCell="D127" sqref="D127"/>
    </sheetView>
  </sheetViews>
  <sheetFormatPr defaultColWidth="12.625" defaultRowHeight="15" customHeight="1"/>
  <cols>
    <col min="1" max="1" width="5.75390625" style="0" customWidth="1"/>
    <col min="2" max="2" width="35.25390625" style="0" customWidth="1"/>
    <col min="3" max="3" width="14.875" style="0" customWidth="1"/>
    <col min="4" max="4" width="9.75390625" style="0" customWidth="1"/>
    <col min="5" max="25" width="7.625" style="0" customWidth="1"/>
  </cols>
  <sheetData>
    <row r="1" spans="1:12" ht="15.75" customHeight="1">
      <c r="A1" s="70" t="s">
        <v>109</v>
      </c>
      <c r="B1" s="70"/>
      <c r="C1" s="70"/>
      <c r="D1" s="71"/>
      <c r="E1" s="1"/>
      <c r="F1" s="1"/>
      <c r="G1" s="1"/>
      <c r="H1" s="1"/>
      <c r="I1" s="1"/>
      <c r="J1" s="1"/>
      <c r="K1" s="1"/>
      <c r="L1" s="1"/>
    </row>
    <row r="2" spans="1:12" ht="25.5">
      <c r="A2" s="4" t="s">
        <v>0</v>
      </c>
      <c r="B2" s="5" t="s">
        <v>1</v>
      </c>
      <c r="C2" s="28" t="s">
        <v>2</v>
      </c>
      <c r="D2" s="35" t="s">
        <v>3</v>
      </c>
      <c r="E2" s="1"/>
      <c r="F2" s="1"/>
      <c r="G2" s="1"/>
      <c r="H2" s="1"/>
      <c r="I2" s="1"/>
      <c r="J2" s="1"/>
      <c r="K2" s="1"/>
      <c r="L2" s="1"/>
    </row>
    <row r="3" spans="1:20" ht="15.75" customHeight="1">
      <c r="A3" s="6"/>
      <c r="B3" s="11"/>
      <c r="C3" s="23" t="s">
        <v>4</v>
      </c>
      <c r="D3" s="36">
        <f>D4+D34+D52+D75+D117+D136</f>
        <v>100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6">
        <v>1</v>
      </c>
      <c r="B4" s="75" t="s">
        <v>5</v>
      </c>
      <c r="C4" s="76"/>
      <c r="D4" s="37">
        <f>SUM(D5,D11,D28,D17)</f>
        <v>15</v>
      </c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5">
      <c r="A5" s="12" t="s">
        <v>6</v>
      </c>
      <c r="B5" s="13" t="s">
        <v>7</v>
      </c>
      <c r="C5" s="29" t="s">
        <v>8</v>
      </c>
      <c r="D5" s="18">
        <v>4</v>
      </c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>
      <c r="A6" s="50"/>
      <c r="B6" s="47" t="s">
        <v>9</v>
      </c>
      <c r="C6" s="30" t="s">
        <v>10</v>
      </c>
      <c r="D6" s="38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48"/>
      <c r="B7" s="48"/>
      <c r="C7" s="30" t="s">
        <v>11</v>
      </c>
      <c r="D7" s="38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48"/>
      <c r="B8" s="48"/>
      <c r="C8" s="30" t="s">
        <v>12</v>
      </c>
      <c r="D8" s="38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48"/>
      <c r="B9" s="48"/>
      <c r="C9" s="30" t="s">
        <v>13</v>
      </c>
      <c r="D9" s="38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49"/>
      <c r="B10" s="49"/>
      <c r="C10" s="30" t="s">
        <v>14</v>
      </c>
      <c r="D10" s="38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4" ht="33.75" customHeight="1">
      <c r="A11" s="12" t="s">
        <v>15</v>
      </c>
      <c r="B11" s="13" t="s">
        <v>16</v>
      </c>
      <c r="C11" s="29" t="s">
        <v>8</v>
      </c>
      <c r="D11" s="18">
        <v>3</v>
      </c>
    </row>
    <row r="12" spans="1:4" ht="15.75" customHeight="1">
      <c r="A12" s="50"/>
      <c r="B12" s="47" t="s">
        <v>17</v>
      </c>
      <c r="C12" s="30" t="s">
        <v>10</v>
      </c>
      <c r="D12" s="38">
        <v>3</v>
      </c>
    </row>
    <row r="13" spans="1:4" ht="15.75" customHeight="1">
      <c r="A13" s="48"/>
      <c r="B13" s="48"/>
      <c r="C13" s="30" t="s">
        <v>11</v>
      </c>
      <c r="D13" s="38">
        <v>2</v>
      </c>
    </row>
    <row r="14" spans="1:4" ht="15.75" customHeight="1">
      <c r="A14" s="48"/>
      <c r="B14" s="48"/>
      <c r="C14" s="30" t="s">
        <v>12</v>
      </c>
      <c r="D14" s="38">
        <v>1</v>
      </c>
    </row>
    <row r="15" spans="1:4" ht="15.75" customHeight="1">
      <c r="A15" s="48"/>
      <c r="B15" s="48"/>
      <c r="C15" s="30" t="s">
        <v>13</v>
      </c>
      <c r="D15" s="38">
        <v>0.5</v>
      </c>
    </row>
    <row r="16" spans="1:4" ht="15.75" customHeight="1">
      <c r="A16" s="49"/>
      <c r="B16" s="49"/>
      <c r="C16" s="30" t="s">
        <v>14</v>
      </c>
      <c r="D16" s="38">
        <v>0</v>
      </c>
    </row>
    <row r="17" spans="1:4" ht="25.5">
      <c r="A17" s="14" t="s">
        <v>18</v>
      </c>
      <c r="B17" s="15" t="s">
        <v>20</v>
      </c>
      <c r="C17" s="31" t="s">
        <v>8</v>
      </c>
      <c r="D17" s="18">
        <v>4</v>
      </c>
    </row>
    <row r="18" spans="1:4" ht="15.75" customHeight="1">
      <c r="A18" s="60" t="s">
        <v>86</v>
      </c>
      <c r="B18" s="53" t="s">
        <v>21</v>
      </c>
      <c r="C18" s="7" t="s">
        <v>10</v>
      </c>
      <c r="D18" s="39">
        <v>2</v>
      </c>
    </row>
    <row r="19" spans="1:4" ht="15.75" customHeight="1">
      <c r="A19" s="48"/>
      <c r="B19" s="48"/>
      <c r="C19" s="7" t="s">
        <v>11</v>
      </c>
      <c r="D19" s="39">
        <v>1.5</v>
      </c>
    </row>
    <row r="20" spans="1:4" ht="15.75" customHeight="1">
      <c r="A20" s="48"/>
      <c r="B20" s="48"/>
      <c r="C20" s="7" t="s">
        <v>12</v>
      </c>
      <c r="D20" s="39">
        <v>1</v>
      </c>
    </row>
    <row r="21" spans="1:4" ht="15.75" customHeight="1">
      <c r="A21" s="48"/>
      <c r="B21" s="48"/>
      <c r="C21" s="7" t="s">
        <v>13</v>
      </c>
      <c r="D21" s="39">
        <v>0.5</v>
      </c>
    </row>
    <row r="22" spans="1:4" ht="15.75" customHeight="1">
      <c r="A22" s="49"/>
      <c r="B22" s="49"/>
      <c r="C22" s="7" t="s">
        <v>14</v>
      </c>
      <c r="D22" s="39">
        <v>0</v>
      </c>
    </row>
    <row r="23" spans="1:4" ht="15.75" customHeight="1">
      <c r="A23" s="60" t="s">
        <v>87</v>
      </c>
      <c r="B23" s="53" t="s">
        <v>22</v>
      </c>
      <c r="C23" s="7" t="s">
        <v>10</v>
      </c>
      <c r="D23" s="39">
        <v>2</v>
      </c>
    </row>
    <row r="24" spans="1:4" ht="15.75" customHeight="1">
      <c r="A24" s="48"/>
      <c r="B24" s="48"/>
      <c r="C24" s="7" t="s">
        <v>11</v>
      </c>
      <c r="D24" s="39">
        <v>1.5</v>
      </c>
    </row>
    <row r="25" spans="1:4" ht="15.75" customHeight="1">
      <c r="A25" s="48"/>
      <c r="B25" s="48"/>
      <c r="C25" s="7" t="s">
        <v>12</v>
      </c>
      <c r="D25" s="39">
        <v>1</v>
      </c>
    </row>
    <row r="26" spans="1:4" ht="15.75" customHeight="1">
      <c r="A26" s="48"/>
      <c r="B26" s="48"/>
      <c r="C26" s="7" t="s">
        <v>13</v>
      </c>
      <c r="D26" s="39">
        <v>0.5</v>
      </c>
    </row>
    <row r="27" spans="1:4" ht="15.75" customHeight="1">
      <c r="A27" s="49"/>
      <c r="B27" s="49"/>
      <c r="C27" s="7" t="s">
        <v>14</v>
      </c>
      <c r="D27" s="39">
        <v>0</v>
      </c>
    </row>
    <row r="28" spans="1:4" ht="25.5" customHeight="1">
      <c r="A28" s="16" t="s">
        <v>19</v>
      </c>
      <c r="B28" s="15" t="s">
        <v>23</v>
      </c>
      <c r="C28" s="31" t="s">
        <v>8</v>
      </c>
      <c r="D28" s="18">
        <v>4</v>
      </c>
    </row>
    <row r="29" spans="1:4" ht="15.75" customHeight="1">
      <c r="A29" s="60"/>
      <c r="B29" s="53" t="s">
        <v>89</v>
      </c>
      <c r="C29" s="7" t="s">
        <v>10</v>
      </c>
      <c r="D29" s="38">
        <v>4</v>
      </c>
    </row>
    <row r="30" spans="1:4" ht="25.5" customHeight="1">
      <c r="A30" s="48"/>
      <c r="B30" s="48"/>
      <c r="C30" s="7" t="s">
        <v>11</v>
      </c>
      <c r="D30" s="38">
        <v>3</v>
      </c>
    </row>
    <row r="31" spans="1:4" ht="21" customHeight="1">
      <c r="A31" s="48"/>
      <c r="B31" s="48"/>
      <c r="C31" s="7" t="s">
        <v>12</v>
      </c>
      <c r="D31" s="38">
        <v>2</v>
      </c>
    </row>
    <row r="32" spans="1:4" ht="21.75" customHeight="1">
      <c r="A32" s="48"/>
      <c r="B32" s="48"/>
      <c r="C32" s="7" t="s">
        <v>13</v>
      </c>
      <c r="D32" s="38">
        <v>1</v>
      </c>
    </row>
    <row r="33" spans="1:4" ht="23.25" customHeight="1">
      <c r="A33" s="49"/>
      <c r="B33" s="49"/>
      <c r="C33" s="7" t="s">
        <v>14</v>
      </c>
      <c r="D33" s="39">
        <v>0</v>
      </c>
    </row>
    <row r="34" spans="1:4" ht="15.75" customHeight="1">
      <c r="A34" s="6">
        <v>2</v>
      </c>
      <c r="B34" s="8" t="s">
        <v>24</v>
      </c>
      <c r="C34" s="23"/>
      <c r="D34" s="40">
        <f>SUM(D35,D41,)</f>
        <v>12</v>
      </c>
    </row>
    <row r="35" spans="1:4" ht="32.25" customHeight="1">
      <c r="A35" s="12" t="s">
        <v>25</v>
      </c>
      <c r="B35" s="13" t="s">
        <v>26</v>
      </c>
      <c r="C35" s="29" t="s">
        <v>27</v>
      </c>
      <c r="D35" s="41">
        <v>4</v>
      </c>
    </row>
    <row r="36" spans="1:4" ht="22.5" customHeight="1">
      <c r="A36" s="50"/>
      <c r="B36" s="47" t="s">
        <v>28</v>
      </c>
      <c r="C36" s="30" t="s">
        <v>10</v>
      </c>
      <c r="D36" s="38">
        <v>4</v>
      </c>
    </row>
    <row r="37" spans="1:4" ht="26.25" customHeight="1">
      <c r="A37" s="48"/>
      <c r="B37" s="48"/>
      <c r="C37" s="30" t="s">
        <v>11</v>
      </c>
      <c r="D37" s="38">
        <v>3</v>
      </c>
    </row>
    <row r="38" spans="1:4" ht="21" customHeight="1">
      <c r="A38" s="48"/>
      <c r="B38" s="48"/>
      <c r="C38" s="30" t="s">
        <v>12</v>
      </c>
      <c r="D38" s="38">
        <v>2</v>
      </c>
    </row>
    <row r="39" spans="1:4" ht="21" customHeight="1">
      <c r="A39" s="48"/>
      <c r="B39" s="48"/>
      <c r="C39" s="30" t="s">
        <v>13</v>
      </c>
      <c r="D39" s="38">
        <v>1</v>
      </c>
    </row>
    <row r="40" spans="1:4" ht="15.75" customHeight="1">
      <c r="A40" s="49"/>
      <c r="B40" s="49"/>
      <c r="C40" s="30" t="s">
        <v>14</v>
      </c>
      <c r="D40" s="38">
        <v>0</v>
      </c>
    </row>
    <row r="41" spans="1:4" ht="31.5" customHeight="1">
      <c r="A41" s="12" t="s">
        <v>29</v>
      </c>
      <c r="B41" s="13" t="s">
        <v>30</v>
      </c>
      <c r="C41" s="29" t="s">
        <v>27</v>
      </c>
      <c r="D41" s="41">
        <f>D42+D47</f>
        <v>8</v>
      </c>
    </row>
    <row r="42" spans="1:4" ht="27.75" customHeight="1">
      <c r="A42" s="50" t="s">
        <v>31</v>
      </c>
      <c r="B42" s="47" t="s">
        <v>32</v>
      </c>
      <c r="C42" s="30" t="s">
        <v>10</v>
      </c>
      <c r="D42" s="38">
        <v>4</v>
      </c>
    </row>
    <row r="43" spans="1:4" ht="26.25" customHeight="1">
      <c r="A43" s="48"/>
      <c r="B43" s="48"/>
      <c r="C43" s="30" t="s">
        <v>11</v>
      </c>
      <c r="D43" s="38">
        <v>3</v>
      </c>
    </row>
    <row r="44" spans="1:4" ht="25.5" customHeight="1">
      <c r="A44" s="48"/>
      <c r="B44" s="48"/>
      <c r="C44" s="30" t="s">
        <v>12</v>
      </c>
      <c r="D44" s="38">
        <v>2</v>
      </c>
    </row>
    <row r="45" spans="1:4" ht="24" customHeight="1">
      <c r="A45" s="48"/>
      <c r="B45" s="48"/>
      <c r="C45" s="30" t="s">
        <v>13</v>
      </c>
      <c r="D45" s="38">
        <v>1</v>
      </c>
    </row>
    <row r="46" spans="1:4" ht="26.25" customHeight="1">
      <c r="A46" s="49"/>
      <c r="B46" s="49"/>
      <c r="C46" s="30" t="s">
        <v>14</v>
      </c>
      <c r="D46" s="38">
        <v>0</v>
      </c>
    </row>
    <row r="47" spans="1:4" ht="21" customHeight="1">
      <c r="A47" s="60" t="s">
        <v>33</v>
      </c>
      <c r="B47" s="53" t="s">
        <v>34</v>
      </c>
      <c r="C47" s="30" t="s">
        <v>10</v>
      </c>
      <c r="D47" s="38">
        <v>4</v>
      </c>
    </row>
    <row r="48" spans="1:4" ht="18.75" customHeight="1">
      <c r="A48" s="48"/>
      <c r="B48" s="48"/>
      <c r="C48" s="30" t="s">
        <v>11</v>
      </c>
      <c r="D48" s="38">
        <v>3</v>
      </c>
    </row>
    <row r="49" spans="1:4" ht="23.25" customHeight="1">
      <c r="A49" s="48"/>
      <c r="B49" s="48"/>
      <c r="C49" s="30" t="s">
        <v>12</v>
      </c>
      <c r="D49" s="38">
        <v>2</v>
      </c>
    </row>
    <row r="50" spans="1:4" ht="21.75" customHeight="1">
      <c r="A50" s="48"/>
      <c r="B50" s="48"/>
      <c r="C50" s="30" t="s">
        <v>13</v>
      </c>
      <c r="D50" s="38">
        <v>1</v>
      </c>
    </row>
    <row r="51" spans="1:4" ht="15.75" customHeight="1">
      <c r="A51" s="49"/>
      <c r="B51" s="49"/>
      <c r="C51" s="30" t="s">
        <v>14</v>
      </c>
      <c r="D51" s="38">
        <v>0</v>
      </c>
    </row>
    <row r="52" spans="1:4" ht="15.75" customHeight="1">
      <c r="A52" s="6">
        <v>3</v>
      </c>
      <c r="B52" s="8" t="s">
        <v>35</v>
      </c>
      <c r="C52" s="23"/>
      <c r="D52" s="42">
        <f>D53+D59+D65+D69</f>
        <v>16</v>
      </c>
    </row>
    <row r="53" spans="1:25" ht="36" customHeight="1">
      <c r="A53" s="12" t="s">
        <v>36</v>
      </c>
      <c r="B53" s="12" t="s">
        <v>91</v>
      </c>
      <c r="C53" s="29" t="s">
        <v>27</v>
      </c>
      <c r="D53" s="43" t="s">
        <v>39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" ht="24" customHeight="1">
      <c r="A54" s="72"/>
      <c r="B54" s="58" t="s">
        <v>90</v>
      </c>
      <c r="C54" s="27" t="s">
        <v>10</v>
      </c>
      <c r="D54" s="46">
        <v>4</v>
      </c>
    </row>
    <row r="55" spans="1:4" ht="15" customHeight="1">
      <c r="A55" s="73"/>
      <c r="B55" s="61"/>
      <c r="C55" s="27" t="s">
        <v>11</v>
      </c>
      <c r="D55" s="46">
        <v>3</v>
      </c>
    </row>
    <row r="56" spans="1:4" ht="12" customHeight="1">
      <c r="A56" s="73"/>
      <c r="B56" s="61"/>
      <c r="C56" s="27" t="s">
        <v>12</v>
      </c>
      <c r="D56" s="46">
        <v>2</v>
      </c>
    </row>
    <row r="57" spans="1:4" ht="17.25" customHeight="1">
      <c r="A57" s="73"/>
      <c r="B57" s="61"/>
      <c r="C57" s="27" t="s">
        <v>13</v>
      </c>
      <c r="D57" s="46">
        <v>1</v>
      </c>
    </row>
    <row r="58" spans="1:4" ht="23.25" customHeight="1">
      <c r="A58" s="74"/>
      <c r="B58" s="62"/>
      <c r="C58" s="27" t="s">
        <v>14</v>
      </c>
      <c r="D58" s="46">
        <v>0</v>
      </c>
    </row>
    <row r="59" spans="1:4" ht="32.25" customHeight="1">
      <c r="A59" s="12" t="s">
        <v>37</v>
      </c>
      <c r="B59" s="13" t="s">
        <v>40</v>
      </c>
      <c r="C59" s="29" t="s">
        <v>8</v>
      </c>
      <c r="D59" s="41">
        <v>4</v>
      </c>
    </row>
    <row r="60" spans="1:4" ht="34.5" customHeight="1">
      <c r="A60" s="50"/>
      <c r="B60" s="47" t="s">
        <v>41</v>
      </c>
      <c r="C60" s="30" t="s">
        <v>10</v>
      </c>
      <c r="D60" s="38">
        <v>4</v>
      </c>
    </row>
    <row r="61" spans="1:4" ht="27" customHeight="1">
      <c r="A61" s="48"/>
      <c r="B61" s="48"/>
      <c r="C61" s="30" t="s">
        <v>11</v>
      </c>
      <c r="D61" s="38">
        <v>3</v>
      </c>
    </row>
    <row r="62" spans="1:4" ht="22.5" customHeight="1">
      <c r="A62" s="48"/>
      <c r="B62" s="48"/>
      <c r="C62" s="30" t="s">
        <v>12</v>
      </c>
      <c r="D62" s="38">
        <v>2</v>
      </c>
    </row>
    <row r="63" spans="1:4" ht="30.75" customHeight="1">
      <c r="A63" s="48"/>
      <c r="B63" s="48"/>
      <c r="C63" s="30" t="s">
        <v>13</v>
      </c>
      <c r="D63" s="38">
        <v>1</v>
      </c>
    </row>
    <row r="64" spans="1:4" ht="15.75" customHeight="1">
      <c r="A64" s="49"/>
      <c r="B64" s="49"/>
      <c r="C64" s="30" t="s">
        <v>14</v>
      </c>
      <c r="D64" s="38">
        <v>0</v>
      </c>
    </row>
    <row r="65" spans="1:4" ht="25.5">
      <c r="A65" s="16" t="s">
        <v>38</v>
      </c>
      <c r="B65" s="15" t="s">
        <v>42</v>
      </c>
      <c r="C65" s="32" t="s">
        <v>8</v>
      </c>
      <c r="D65" s="18">
        <v>4</v>
      </c>
    </row>
    <row r="66" spans="1:4" ht="44.25" customHeight="1">
      <c r="A66" s="60"/>
      <c r="B66" s="53" t="s">
        <v>43</v>
      </c>
      <c r="C66" s="7" t="s">
        <v>92</v>
      </c>
      <c r="D66" s="39">
        <v>4</v>
      </c>
    </row>
    <row r="67" spans="1:4" ht="30" customHeight="1">
      <c r="A67" s="48"/>
      <c r="B67" s="48"/>
      <c r="C67" s="7" t="s">
        <v>93</v>
      </c>
      <c r="D67" s="39">
        <v>3</v>
      </c>
    </row>
    <row r="68" spans="1:4" ht="15.75" customHeight="1">
      <c r="A68" s="49"/>
      <c r="B68" s="49"/>
      <c r="C68" s="7" t="s">
        <v>14</v>
      </c>
      <c r="D68" s="39">
        <v>0</v>
      </c>
    </row>
    <row r="69" spans="1:4" ht="33" customHeight="1">
      <c r="A69" s="16" t="s">
        <v>106</v>
      </c>
      <c r="B69" s="17" t="s">
        <v>108</v>
      </c>
      <c r="C69" s="32" t="s">
        <v>8</v>
      </c>
      <c r="D69" s="18">
        <v>4</v>
      </c>
    </row>
    <row r="70" spans="1:4" ht="16.5" customHeight="1">
      <c r="A70" s="67"/>
      <c r="B70" s="64" t="s">
        <v>107</v>
      </c>
      <c r="C70" s="27" t="s">
        <v>10</v>
      </c>
      <c r="D70" s="46">
        <v>4</v>
      </c>
    </row>
    <row r="71" spans="1:4" ht="15.75" customHeight="1">
      <c r="A71" s="68"/>
      <c r="B71" s="65"/>
      <c r="C71" s="27" t="s">
        <v>11</v>
      </c>
      <c r="D71" s="46">
        <v>3</v>
      </c>
    </row>
    <row r="72" spans="1:4" ht="15.75" customHeight="1">
      <c r="A72" s="68"/>
      <c r="B72" s="65"/>
      <c r="C72" s="27" t="s">
        <v>12</v>
      </c>
      <c r="D72" s="46">
        <v>2</v>
      </c>
    </row>
    <row r="73" spans="1:4" ht="15.75" customHeight="1">
      <c r="A73" s="68"/>
      <c r="B73" s="65"/>
      <c r="C73" s="27" t="s">
        <v>13</v>
      </c>
      <c r="D73" s="46">
        <v>1</v>
      </c>
    </row>
    <row r="74" spans="1:4" ht="15.75" customHeight="1">
      <c r="A74" s="69"/>
      <c r="B74" s="66"/>
      <c r="C74" s="27" t="s">
        <v>14</v>
      </c>
      <c r="D74" s="46">
        <v>0</v>
      </c>
    </row>
    <row r="75" spans="1:4" ht="15.75" customHeight="1">
      <c r="A75" s="6">
        <v>4</v>
      </c>
      <c r="B75" s="8" t="s">
        <v>44</v>
      </c>
      <c r="C75" s="23"/>
      <c r="D75" s="44">
        <f>SUM(D76,D82,D88,D94,D100,D111,)</f>
        <v>28</v>
      </c>
    </row>
    <row r="76" spans="1:4" ht="25.5">
      <c r="A76" s="12" t="s">
        <v>45</v>
      </c>
      <c r="B76" s="13" t="s">
        <v>47</v>
      </c>
      <c r="C76" s="29" t="s">
        <v>27</v>
      </c>
      <c r="D76" s="41">
        <v>4</v>
      </c>
    </row>
    <row r="77" spans="1:4" ht="28.5" customHeight="1">
      <c r="A77" s="50"/>
      <c r="B77" s="47" t="s">
        <v>48</v>
      </c>
      <c r="C77" s="30" t="s">
        <v>10</v>
      </c>
      <c r="D77" s="38">
        <v>4</v>
      </c>
    </row>
    <row r="78" spans="1:4" ht="15.75" customHeight="1">
      <c r="A78" s="48"/>
      <c r="B78" s="48"/>
      <c r="C78" s="30" t="s">
        <v>11</v>
      </c>
      <c r="D78" s="38">
        <v>3</v>
      </c>
    </row>
    <row r="79" spans="1:4" ht="15.75" customHeight="1">
      <c r="A79" s="48"/>
      <c r="B79" s="48"/>
      <c r="C79" s="30" t="s">
        <v>12</v>
      </c>
      <c r="D79" s="38">
        <v>2</v>
      </c>
    </row>
    <row r="80" spans="1:4" ht="15.75" customHeight="1">
      <c r="A80" s="48"/>
      <c r="B80" s="48"/>
      <c r="C80" s="30" t="s">
        <v>13</v>
      </c>
      <c r="D80" s="38">
        <v>1</v>
      </c>
    </row>
    <row r="81" spans="1:4" ht="15.75" customHeight="1">
      <c r="A81" s="49"/>
      <c r="B81" s="49"/>
      <c r="C81" s="30" t="s">
        <v>14</v>
      </c>
      <c r="D81" s="38">
        <v>0</v>
      </c>
    </row>
    <row r="82" spans="1:4" ht="30" customHeight="1">
      <c r="A82" s="12" t="s">
        <v>46</v>
      </c>
      <c r="B82" s="13" t="s">
        <v>50</v>
      </c>
      <c r="C82" s="29" t="s">
        <v>27</v>
      </c>
      <c r="D82" s="41">
        <v>4</v>
      </c>
    </row>
    <row r="83" spans="1:4" ht="15.75" customHeight="1">
      <c r="A83" s="63"/>
      <c r="B83" s="47" t="s">
        <v>51</v>
      </c>
      <c r="C83" s="30" t="s">
        <v>10</v>
      </c>
      <c r="D83" s="38">
        <v>4</v>
      </c>
    </row>
    <row r="84" spans="1:4" ht="15.75" customHeight="1">
      <c r="A84" s="48"/>
      <c r="B84" s="48"/>
      <c r="C84" s="30" t="s">
        <v>11</v>
      </c>
      <c r="D84" s="38">
        <v>3</v>
      </c>
    </row>
    <row r="85" spans="1:4" ht="15.75" customHeight="1">
      <c r="A85" s="48"/>
      <c r="B85" s="48"/>
      <c r="C85" s="30" t="s">
        <v>12</v>
      </c>
      <c r="D85" s="38">
        <v>2</v>
      </c>
    </row>
    <row r="86" spans="1:4" ht="23.25" customHeight="1">
      <c r="A86" s="48"/>
      <c r="B86" s="48"/>
      <c r="C86" s="30" t="s">
        <v>13</v>
      </c>
      <c r="D86" s="38">
        <v>1</v>
      </c>
    </row>
    <row r="87" spans="1:4" ht="24" customHeight="1">
      <c r="A87" s="49"/>
      <c r="B87" s="49"/>
      <c r="C87" s="30" t="s">
        <v>14</v>
      </c>
      <c r="D87" s="38">
        <v>0</v>
      </c>
    </row>
    <row r="88" spans="1:4" ht="76.5">
      <c r="A88" s="12" t="s">
        <v>49</v>
      </c>
      <c r="B88" s="13" t="s">
        <v>53</v>
      </c>
      <c r="C88" s="29" t="s">
        <v>27</v>
      </c>
      <c r="D88" s="41">
        <v>4</v>
      </c>
    </row>
    <row r="89" spans="1:4" ht="44.25" customHeight="1">
      <c r="A89" s="63"/>
      <c r="B89" s="47" t="s">
        <v>54</v>
      </c>
      <c r="C89" s="30" t="s">
        <v>10</v>
      </c>
      <c r="D89" s="38">
        <v>4</v>
      </c>
    </row>
    <row r="90" spans="1:4" ht="15.75" customHeight="1">
      <c r="A90" s="48"/>
      <c r="B90" s="48"/>
      <c r="C90" s="30" t="s">
        <v>11</v>
      </c>
      <c r="D90" s="38">
        <v>3</v>
      </c>
    </row>
    <row r="91" spans="1:4" ht="15.75" customHeight="1">
      <c r="A91" s="48"/>
      <c r="B91" s="48"/>
      <c r="C91" s="30" t="s">
        <v>12</v>
      </c>
      <c r="D91" s="38">
        <v>2</v>
      </c>
    </row>
    <row r="92" spans="1:4" ht="15.75" customHeight="1">
      <c r="A92" s="48"/>
      <c r="B92" s="48"/>
      <c r="C92" s="30" t="s">
        <v>13</v>
      </c>
      <c r="D92" s="38">
        <v>1</v>
      </c>
    </row>
    <row r="93" spans="1:4" ht="15.75" customHeight="1">
      <c r="A93" s="49"/>
      <c r="B93" s="49"/>
      <c r="C93" s="30" t="s">
        <v>14</v>
      </c>
      <c r="D93" s="38">
        <v>0</v>
      </c>
    </row>
    <row r="94" spans="1:4" ht="44.25" customHeight="1">
      <c r="A94" s="19" t="s">
        <v>52</v>
      </c>
      <c r="B94" s="20" t="s">
        <v>56</v>
      </c>
      <c r="C94" s="32" t="s">
        <v>27</v>
      </c>
      <c r="D94" s="18">
        <v>4</v>
      </c>
    </row>
    <row r="95" spans="1:4" ht="27.75" customHeight="1">
      <c r="A95" s="59"/>
      <c r="B95" s="53" t="s">
        <v>57</v>
      </c>
      <c r="C95" s="7" t="s">
        <v>94</v>
      </c>
      <c r="D95" s="39">
        <v>4</v>
      </c>
    </row>
    <row r="96" spans="1:4" ht="28.5" customHeight="1">
      <c r="A96" s="48"/>
      <c r="B96" s="48"/>
      <c r="C96" s="7" t="s">
        <v>95</v>
      </c>
      <c r="D96" s="39">
        <v>2</v>
      </c>
    </row>
    <row r="97" spans="1:4" ht="27.75" customHeight="1">
      <c r="A97" s="48"/>
      <c r="B97" s="48"/>
      <c r="C97" s="7" t="s">
        <v>96</v>
      </c>
      <c r="D97" s="39">
        <v>1</v>
      </c>
    </row>
    <row r="98" spans="1:4" ht="30.75" customHeight="1">
      <c r="A98" s="48"/>
      <c r="B98" s="48"/>
      <c r="C98" s="7" t="s">
        <v>97</v>
      </c>
      <c r="D98" s="39">
        <v>0</v>
      </c>
    </row>
    <row r="99" spans="1:4" ht="15.75" customHeight="1">
      <c r="A99" s="49"/>
      <c r="B99" s="49"/>
      <c r="C99" s="7" t="s">
        <v>14</v>
      </c>
      <c r="D99" s="39">
        <v>0</v>
      </c>
    </row>
    <row r="100" spans="1:4" ht="51">
      <c r="A100" s="16" t="s">
        <v>98</v>
      </c>
      <c r="B100" s="15" t="s">
        <v>58</v>
      </c>
      <c r="C100" s="32" t="s">
        <v>27</v>
      </c>
      <c r="D100" s="18">
        <f>D101+D106</f>
        <v>8</v>
      </c>
    </row>
    <row r="101" spans="1:4" ht="15.75" customHeight="1">
      <c r="A101" s="60" t="s">
        <v>99</v>
      </c>
      <c r="B101" s="53" t="s">
        <v>59</v>
      </c>
      <c r="C101" s="7" t="s">
        <v>10</v>
      </c>
      <c r="D101" s="39">
        <v>4</v>
      </c>
    </row>
    <row r="102" spans="1:4" ht="15.75" customHeight="1">
      <c r="A102" s="48"/>
      <c r="B102" s="48"/>
      <c r="C102" s="7" t="s">
        <v>11</v>
      </c>
      <c r="D102" s="39">
        <v>3</v>
      </c>
    </row>
    <row r="103" spans="1:4" ht="15.75" customHeight="1">
      <c r="A103" s="48"/>
      <c r="B103" s="48"/>
      <c r="C103" s="7" t="s">
        <v>12</v>
      </c>
      <c r="D103" s="39">
        <v>2</v>
      </c>
    </row>
    <row r="104" spans="1:4" ht="15.75" customHeight="1">
      <c r="A104" s="48"/>
      <c r="B104" s="48"/>
      <c r="C104" s="7" t="s">
        <v>13</v>
      </c>
      <c r="D104" s="39">
        <v>1</v>
      </c>
    </row>
    <row r="105" spans="1:4" ht="15.75" customHeight="1">
      <c r="A105" s="49"/>
      <c r="B105" s="49"/>
      <c r="C105" s="7" t="s">
        <v>14</v>
      </c>
      <c r="D105" s="39">
        <v>0</v>
      </c>
    </row>
    <row r="106" spans="1:4" ht="15.75" customHeight="1">
      <c r="A106" s="60" t="s">
        <v>100</v>
      </c>
      <c r="B106" s="53" t="s">
        <v>101</v>
      </c>
      <c r="C106" s="7" t="s">
        <v>10</v>
      </c>
      <c r="D106" s="39">
        <v>4</v>
      </c>
    </row>
    <row r="107" spans="1:4" ht="15.75" customHeight="1">
      <c r="A107" s="48"/>
      <c r="B107" s="48"/>
      <c r="C107" s="7" t="s">
        <v>11</v>
      </c>
      <c r="D107" s="39">
        <v>3</v>
      </c>
    </row>
    <row r="108" spans="1:4" ht="15.75" customHeight="1">
      <c r="A108" s="48"/>
      <c r="B108" s="48"/>
      <c r="C108" s="7" t="s">
        <v>12</v>
      </c>
      <c r="D108" s="39">
        <v>2</v>
      </c>
    </row>
    <row r="109" spans="1:4" ht="15.75" customHeight="1">
      <c r="A109" s="48"/>
      <c r="B109" s="48"/>
      <c r="C109" s="7" t="s">
        <v>13</v>
      </c>
      <c r="D109" s="39">
        <v>1</v>
      </c>
    </row>
    <row r="110" spans="1:4" ht="15.75" customHeight="1">
      <c r="A110" s="49"/>
      <c r="B110" s="49"/>
      <c r="C110" s="7" t="s">
        <v>14</v>
      </c>
      <c r="D110" s="39">
        <v>0</v>
      </c>
    </row>
    <row r="111" spans="1:4" ht="68.25" customHeight="1">
      <c r="A111" s="21" t="s">
        <v>55</v>
      </c>
      <c r="B111" s="15" t="s">
        <v>104</v>
      </c>
      <c r="C111" s="32" t="s">
        <v>27</v>
      </c>
      <c r="D111" s="18">
        <v>4</v>
      </c>
    </row>
    <row r="112" spans="1:4" ht="24.75" customHeight="1">
      <c r="A112" s="52"/>
      <c r="B112" s="53" t="s">
        <v>102</v>
      </c>
      <c r="C112" s="7" t="s">
        <v>10</v>
      </c>
      <c r="D112" s="39">
        <v>4</v>
      </c>
    </row>
    <row r="113" spans="1:4" ht="15.75" customHeight="1">
      <c r="A113" s="48"/>
      <c r="B113" s="48"/>
      <c r="C113" s="7" t="s">
        <v>11</v>
      </c>
      <c r="D113" s="39">
        <v>3</v>
      </c>
    </row>
    <row r="114" spans="1:4" ht="15.75" customHeight="1">
      <c r="A114" s="48"/>
      <c r="B114" s="48"/>
      <c r="C114" s="7" t="s">
        <v>12</v>
      </c>
      <c r="D114" s="39">
        <v>2</v>
      </c>
    </row>
    <row r="115" spans="1:4" ht="15.75" customHeight="1">
      <c r="A115" s="48"/>
      <c r="B115" s="48"/>
      <c r="C115" s="7" t="s">
        <v>13</v>
      </c>
      <c r="D115" s="39">
        <v>1</v>
      </c>
    </row>
    <row r="116" spans="1:4" ht="21.75" customHeight="1">
      <c r="A116" s="49"/>
      <c r="B116" s="49"/>
      <c r="C116" s="7" t="s">
        <v>14</v>
      </c>
      <c r="D116" s="39">
        <v>0</v>
      </c>
    </row>
    <row r="117" spans="1:4" ht="15.75" customHeight="1">
      <c r="A117" s="24" t="s">
        <v>60</v>
      </c>
      <c r="B117" s="25" t="s">
        <v>88</v>
      </c>
      <c r="C117" s="33"/>
      <c r="D117" s="40">
        <f>SUM(D118,D124,D130,)</f>
        <v>9</v>
      </c>
    </row>
    <row r="118" spans="1:4" ht="63.75">
      <c r="A118" s="21" t="s">
        <v>61</v>
      </c>
      <c r="B118" s="15" t="s">
        <v>62</v>
      </c>
      <c r="C118" s="32" t="s">
        <v>27</v>
      </c>
      <c r="D118" s="45">
        <v>3</v>
      </c>
    </row>
    <row r="119" spans="1:4" ht="15.75" customHeight="1">
      <c r="A119" s="54"/>
      <c r="B119" s="53" t="s">
        <v>63</v>
      </c>
      <c r="C119" s="7" t="s">
        <v>10</v>
      </c>
      <c r="D119" s="39">
        <v>3</v>
      </c>
    </row>
    <row r="120" spans="1:4" ht="15.75" customHeight="1">
      <c r="A120" s="48"/>
      <c r="B120" s="48"/>
      <c r="C120" s="7" t="s">
        <v>11</v>
      </c>
      <c r="D120" s="39">
        <v>2</v>
      </c>
    </row>
    <row r="121" spans="1:4" ht="15.75" customHeight="1">
      <c r="A121" s="48"/>
      <c r="B121" s="48"/>
      <c r="C121" s="7" t="s">
        <v>12</v>
      </c>
      <c r="D121" s="39">
        <v>1</v>
      </c>
    </row>
    <row r="122" spans="1:4" ht="15.75" customHeight="1">
      <c r="A122" s="48"/>
      <c r="B122" s="48"/>
      <c r="C122" s="7" t="s">
        <v>13</v>
      </c>
      <c r="D122" s="39">
        <v>0.5</v>
      </c>
    </row>
    <row r="123" spans="1:4" ht="15.75" customHeight="1">
      <c r="A123" s="49"/>
      <c r="B123" s="49"/>
      <c r="C123" s="7" t="s">
        <v>14</v>
      </c>
      <c r="D123" s="39">
        <v>0</v>
      </c>
    </row>
    <row r="124" spans="1:4" ht="38.25" customHeight="1">
      <c r="A124" s="21" t="s">
        <v>64</v>
      </c>
      <c r="B124" s="15" t="s">
        <v>65</v>
      </c>
      <c r="C124" s="32" t="s">
        <v>27</v>
      </c>
      <c r="D124" s="45">
        <v>3</v>
      </c>
    </row>
    <row r="125" spans="1:4" ht="14.25" customHeight="1">
      <c r="A125" s="55"/>
      <c r="B125" s="58" t="s">
        <v>105</v>
      </c>
      <c r="C125" s="27" t="s">
        <v>10</v>
      </c>
      <c r="D125" s="46">
        <v>3</v>
      </c>
    </row>
    <row r="126" spans="1:4" ht="15.75" customHeight="1">
      <c r="A126" s="56"/>
      <c r="B126" s="56"/>
      <c r="C126" s="27" t="s">
        <v>11</v>
      </c>
      <c r="D126" s="46">
        <v>2</v>
      </c>
    </row>
    <row r="127" spans="1:4" ht="15" customHeight="1">
      <c r="A127" s="56"/>
      <c r="B127" s="56"/>
      <c r="C127" s="27" t="s">
        <v>12</v>
      </c>
      <c r="D127" s="46">
        <v>1</v>
      </c>
    </row>
    <row r="128" spans="1:4" ht="15.75" customHeight="1">
      <c r="A128" s="56"/>
      <c r="B128" s="56"/>
      <c r="C128" s="27" t="s">
        <v>13</v>
      </c>
      <c r="D128" s="46">
        <v>0.5</v>
      </c>
    </row>
    <row r="129" spans="1:4" ht="15.75" customHeight="1">
      <c r="A129" s="57"/>
      <c r="B129" s="57"/>
      <c r="C129" s="27" t="s">
        <v>14</v>
      </c>
      <c r="D129" s="46">
        <v>0</v>
      </c>
    </row>
    <row r="130" spans="1:4" ht="25.5">
      <c r="A130" s="26" t="s">
        <v>66</v>
      </c>
      <c r="B130" s="15" t="s">
        <v>67</v>
      </c>
      <c r="C130" s="32" t="s">
        <v>27</v>
      </c>
      <c r="D130" s="45">
        <v>3</v>
      </c>
    </row>
    <row r="131" spans="1:4" ht="15.75" customHeight="1">
      <c r="A131" s="54"/>
      <c r="B131" s="53" t="s">
        <v>103</v>
      </c>
      <c r="C131" s="7" t="s">
        <v>10</v>
      </c>
      <c r="D131" s="46">
        <v>3</v>
      </c>
    </row>
    <row r="132" spans="1:4" ht="15.75" customHeight="1">
      <c r="A132" s="48"/>
      <c r="B132" s="48"/>
      <c r="C132" s="7" t="s">
        <v>11</v>
      </c>
      <c r="D132" s="46">
        <v>2</v>
      </c>
    </row>
    <row r="133" spans="1:4" ht="15.75" customHeight="1">
      <c r="A133" s="48"/>
      <c r="B133" s="48"/>
      <c r="C133" s="7" t="s">
        <v>12</v>
      </c>
      <c r="D133" s="46">
        <v>1</v>
      </c>
    </row>
    <row r="134" spans="1:4" ht="15.75" customHeight="1">
      <c r="A134" s="48"/>
      <c r="B134" s="48"/>
      <c r="C134" s="7" t="s">
        <v>13</v>
      </c>
      <c r="D134" s="46">
        <v>0.5</v>
      </c>
    </row>
    <row r="135" spans="1:4" ht="15.75" customHeight="1">
      <c r="A135" s="49"/>
      <c r="B135" s="49"/>
      <c r="C135" s="7" t="s">
        <v>14</v>
      </c>
      <c r="D135" s="46">
        <v>0</v>
      </c>
    </row>
    <row r="136" spans="1:4" ht="15.75" customHeight="1">
      <c r="A136" s="9" t="s">
        <v>68</v>
      </c>
      <c r="B136" s="10" t="s">
        <v>69</v>
      </c>
      <c r="C136" s="34"/>
      <c r="D136" s="40">
        <f>SUM(D137,D144,D151,D158,D165)</f>
        <v>20</v>
      </c>
    </row>
    <row r="137" spans="1:4" ht="27.75" customHeight="1">
      <c r="A137" s="12" t="s">
        <v>70</v>
      </c>
      <c r="B137" s="13" t="s">
        <v>71</v>
      </c>
      <c r="C137" s="29" t="s">
        <v>8</v>
      </c>
      <c r="D137" s="41">
        <v>4</v>
      </c>
    </row>
    <row r="138" spans="1:4" ht="11.25" customHeight="1">
      <c r="A138" s="50"/>
      <c r="B138" s="47" t="s">
        <v>72</v>
      </c>
      <c r="C138" s="30" t="s">
        <v>73</v>
      </c>
      <c r="D138" s="38">
        <v>4</v>
      </c>
    </row>
    <row r="139" spans="1:4" ht="13.5" customHeight="1">
      <c r="A139" s="48"/>
      <c r="B139" s="48"/>
      <c r="C139" s="30" t="s">
        <v>74</v>
      </c>
      <c r="D139" s="38">
        <v>3</v>
      </c>
    </row>
    <row r="140" spans="1:4" ht="13.5" customHeight="1">
      <c r="A140" s="48"/>
      <c r="B140" s="48"/>
      <c r="C140" s="30" t="s">
        <v>75</v>
      </c>
      <c r="D140" s="38">
        <v>2</v>
      </c>
    </row>
    <row r="141" spans="1:4" ht="12" customHeight="1">
      <c r="A141" s="48"/>
      <c r="B141" s="48"/>
      <c r="C141" s="30" t="s">
        <v>76</v>
      </c>
      <c r="D141" s="38">
        <v>1</v>
      </c>
    </row>
    <row r="142" spans="1:4" ht="12" customHeight="1">
      <c r="A142" s="48"/>
      <c r="B142" s="48"/>
      <c r="C142" s="30" t="s">
        <v>77</v>
      </c>
      <c r="D142" s="38">
        <v>0.5</v>
      </c>
    </row>
    <row r="143" spans="1:4" ht="11.25" customHeight="1">
      <c r="A143" s="49"/>
      <c r="B143" s="49"/>
      <c r="C143" s="30" t="s">
        <v>78</v>
      </c>
      <c r="D143" s="38">
        <v>0</v>
      </c>
    </row>
    <row r="144" spans="1:4" ht="29.25" customHeight="1">
      <c r="A144" s="12" t="s">
        <v>79</v>
      </c>
      <c r="B144" s="13" t="s">
        <v>80</v>
      </c>
      <c r="C144" s="29" t="s">
        <v>8</v>
      </c>
      <c r="D144" s="41">
        <v>4</v>
      </c>
    </row>
    <row r="145" spans="1:4" ht="12" customHeight="1">
      <c r="A145" s="50"/>
      <c r="B145" s="47" t="s">
        <v>72</v>
      </c>
      <c r="C145" s="30" t="s">
        <v>73</v>
      </c>
      <c r="D145" s="38">
        <v>4</v>
      </c>
    </row>
    <row r="146" spans="1:4" ht="12.75" customHeight="1">
      <c r="A146" s="48"/>
      <c r="B146" s="48"/>
      <c r="C146" s="30" t="s">
        <v>74</v>
      </c>
      <c r="D146" s="38">
        <v>3</v>
      </c>
    </row>
    <row r="147" spans="1:4" ht="12" customHeight="1">
      <c r="A147" s="48"/>
      <c r="B147" s="48"/>
      <c r="C147" s="30" t="s">
        <v>75</v>
      </c>
      <c r="D147" s="38">
        <v>2</v>
      </c>
    </row>
    <row r="148" spans="1:4" ht="11.25" customHeight="1">
      <c r="A148" s="48"/>
      <c r="B148" s="48"/>
      <c r="C148" s="30" t="s">
        <v>76</v>
      </c>
      <c r="D148" s="38">
        <v>1</v>
      </c>
    </row>
    <row r="149" spans="1:4" ht="12" customHeight="1">
      <c r="A149" s="48"/>
      <c r="B149" s="48"/>
      <c r="C149" s="30" t="s">
        <v>77</v>
      </c>
      <c r="D149" s="38">
        <v>0.5</v>
      </c>
    </row>
    <row r="150" spans="1:4" ht="12.75" customHeight="1">
      <c r="A150" s="49"/>
      <c r="B150" s="49"/>
      <c r="C150" s="30" t="s">
        <v>78</v>
      </c>
      <c r="D150" s="38">
        <v>0</v>
      </c>
    </row>
    <row r="151" spans="1:4" ht="32.25" customHeight="1">
      <c r="A151" s="12" t="s">
        <v>81</v>
      </c>
      <c r="B151" s="13" t="s">
        <v>82</v>
      </c>
      <c r="C151" s="29" t="s">
        <v>8</v>
      </c>
      <c r="D151" s="41">
        <v>4</v>
      </c>
    </row>
    <row r="152" spans="1:4" ht="15.75" customHeight="1">
      <c r="A152" s="50"/>
      <c r="B152" s="47" t="s">
        <v>72</v>
      </c>
      <c r="C152" s="30" t="s">
        <v>73</v>
      </c>
      <c r="D152" s="38">
        <v>4</v>
      </c>
    </row>
    <row r="153" spans="1:4" ht="15.75" customHeight="1">
      <c r="A153" s="48"/>
      <c r="B153" s="48"/>
      <c r="C153" s="30" t="s">
        <v>74</v>
      </c>
      <c r="D153" s="38">
        <v>3</v>
      </c>
    </row>
    <row r="154" spans="1:4" ht="15.75" customHeight="1">
      <c r="A154" s="48"/>
      <c r="B154" s="48"/>
      <c r="C154" s="30" t="s">
        <v>75</v>
      </c>
      <c r="D154" s="38">
        <v>2</v>
      </c>
    </row>
    <row r="155" spans="1:4" ht="15.75" customHeight="1">
      <c r="A155" s="48"/>
      <c r="B155" s="48"/>
      <c r="C155" s="30" t="s">
        <v>76</v>
      </c>
      <c r="D155" s="38">
        <v>1</v>
      </c>
    </row>
    <row r="156" spans="1:4" ht="15.75" customHeight="1">
      <c r="A156" s="48"/>
      <c r="B156" s="48"/>
      <c r="C156" s="30" t="s">
        <v>77</v>
      </c>
      <c r="D156" s="38">
        <v>0.5</v>
      </c>
    </row>
    <row r="157" spans="1:4" ht="15.75" customHeight="1">
      <c r="A157" s="49"/>
      <c r="B157" s="49"/>
      <c r="C157" s="30" t="s">
        <v>78</v>
      </c>
      <c r="D157" s="38">
        <v>0</v>
      </c>
    </row>
    <row r="158" spans="1:4" ht="28.5" customHeight="1">
      <c r="A158" s="12" t="s">
        <v>83</v>
      </c>
      <c r="B158" s="13" t="s">
        <v>84</v>
      </c>
      <c r="C158" s="29" t="s">
        <v>8</v>
      </c>
      <c r="D158" s="41">
        <v>4</v>
      </c>
    </row>
    <row r="159" spans="1:4" ht="15.75" customHeight="1">
      <c r="A159" s="50"/>
      <c r="B159" s="47" t="s">
        <v>72</v>
      </c>
      <c r="C159" s="30" t="s">
        <v>73</v>
      </c>
      <c r="D159" s="38">
        <v>4</v>
      </c>
    </row>
    <row r="160" spans="1:4" ht="15.75" customHeight="1">
      <c r="A160" s="48"/>
      <c r="B160" s="48"/>
      <c r="C160" s="30" t="s">
        <v>74</v>
      </c>
      <c r="D160" s="38">
        <v>3</v>
      </c>
    </row>
    <row r="161" spans="1:4" ht="15.75" customHeight="1">
      <c r="A161" s="48"/>
      <c r="B161" s="48"/>
      <c r="C161" s="30" t="s">
        <v>75</v>
      </c>
      <c r="D161" s="38">
        <v>2</v>
      </c>
    </row>
    <row r="162" spans="1:4" ht="15.75" customHeight="1">
      <c r="A162" s="48"/>
      <c r="B162" s="48"/>
      <c r="C162" s="30" t="s">
        <v>76</v>
      </c>
      <c r="D162" s="38">
        <v>1</v>
      </c>
    </row>
    <row r="163" spans="1:4" ht="15.75" customHeight="1">
      <c r="A163" s="48"/>
      <c r="B163" s="48"/>
      <c r="C163" s="30" t="s">
        <v>77</v>
      </c>
      <c r="D163" s="38">
        <v>0.5</v>
      </c>
    </row>
    <row r="164" spans="1:4" ht="15.75" customHeight="1">
      <c r="A164" s="49"/>
      <c r="B164" s="49"/>
      <c r="C164" s="30" t="s">
        <v>78</v>
      </c>
      <c r="D164" s="38">
        <v>0</v>
      </c>
    </row>
    <row r="165" spans="1:4" ht="25.5">
      <c r="A165" s="22">
        <v>44322</v>
      </c>
      <c r="B165" s="13" t="s">
        <v>85</v>
      </c>
      <c r="C165" s="29" t="s">
        <v>8</v>
      </c>
      <c r="D165" s="41">
        <v>4</v>
      </c>
    </row>
    <row r="166" spans="1:4" ht="15.75" customHeight="1">
      <c r="A166" s="51"/>
      <c r="B166" s="47" t="s">
        <v>72</v>
      </c>
      <c r="C166" s="30" t="s">
        <v>73</v>
      </c>
      <c r="D166" s="38">
        <v>4</v>
      </c>
    </row>
    <row r="167" spans="1:4" ht="15.75" customHeight="1">
      <c r="A167" s="48"/>
      <c r="B167" s="48"/>
      <c r="C167" s="30" t="s">
        <v>74</v>
      </c>
      <c r="D167" s="38">
        <v>3</v>
      </c>
    </row>
    <row r="168" spans="1:4" ht="15.75" customHeight="1">
      <c r="A168" s="48"/>
      <c r="B168" s="48"/>
      <c r="C168" s="30" t="s">
        <v>75</v>
      </c>
      <c r="D168" s="38">
        <v>2</v>
      </c>
    </row>
    <row r="169" spans="1:4" ht="15.75" customHeight="1">
      <c r="A169" s="48"/>
      <c r="B169" s="48"/>
      <c r="C169" s="30" t="s">
        <v>76</v>
      </c>
      <c r="D169" s="38">
        <v>1</v>
      </c>
    </row>
    <row r="170" spans="1:4" ht="15.75" customHeight="1">
      <c r="A170" s="48"/>
      <c r="B170" s="48"/>
      <c r="C170" s="30" t="s">
        <v>77</v>
      </c>
      <c r="D170" s="38">
        <v>0.5</v>
      </c>
    </row>
    <row r="171" spans="1:4" ht="15.75" customHeight="1">
      <c r="A171" s="49"/>
      <c r="B171" s="49"/>
      <c r="C171" s="30" t="s">
        <v>78</v>
      </c>
      <c r="D171" s="38">
        <v>0</v>
      </c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</sheetData>
  <sheetProtection/>
  <mergeCells count="56">
    <mergeCell ref="B4:C4"/>
    <mergeCell ref="A6:A10"/>
    <mergeCell ref="B6:B10"/>
    <mergeCell ref="A36:A40"/>
    <mergeCell ref="B36:B40"/>
    <mergeCell ref="A23:A27"/>
    <mergeCell ref="B23:B27"/>
    <mergeCell ref="A29:A33"/>
    <mergeCell ref="B29:B33"/>
    <mergeCell ref="A42:A46"/>
    <mergeCell ref="A47:A51"/>
    <mergeCell ref="B47:B51"/>
    <mergeCell ref="A60:A64"/>
    <mergeCell ref="B42:B46"/>
    <mergeCell ref="A1:D1"/>
    <mergeCell ref="A54:A58"/>
    <mergeCell ref="B60:B64"/>
    <mergeCell ref="A18:A22"/>
    <mergeCell ref="B18:B22"/>
    <mergeCell ref="B54:B58"/>
    <mergeCell ref="A77:A81"/>
    <mergeCell ref="A83:A87"/>
    <mergeCell ref="A89:A93"/>
    <mergeCell ref="B89:B93"/>
    <mergeCell ref="B77:B81"/>
    <mergeCell ref="B70:B74"/>
    <mergeCell ref="A70:A74"/>
    <mergeCell ref="A66:A68"/>
    <mergeCell ref="B66:B68"/>
    <mergeCell ref="A12:A16"/>
    <mergeCell ref="B12:B16"/>
    <mergeCell ref="A152:A157"/>
    <mergeCell ref="B152:B157"/>
    <mergeCell ref="A95:A99"/>
    <mergeCell ref="B95:B99"/>
    <mergeCell ref="A101:A105"/>
    <mergeCell ref="B101:B105"/>
    <mergeCell ref="A106:A110"/>
    <mergeCell ref="B106:B110"/>
    <mergeCell ref="A119:A123"/>
    <mergeCell ref="A125:A129"/>
    <mergeCell ref="B125:B129"/>
    <mergeCell ref="A131:A135"/>
    <mergeCell ref="B131:B135"/>
    <mergeCell ref="A138:A143"/>
    <mergeCell ref="B138:B143"/>
    <mergeCell ref="B83:B87"/>
    <mergeCell ref="A159:A164"/>
    <mergeCell ref="B159:B164"/>
    <mergeCell ref="A166:A171"/>
    <mergeCell ref="B166:B171"/>
    <mergeCell ref="A112:A116"/>
    <mergeCell ref="B112:B116"/>
    <mergeCell ref="B119:B123"/>
    <mergeCell ref="A145:A150"/>
    <mergeCell ref="B145:B150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User-PC</cp:lastModifiedBy>
  <cp:lastPrinted>2022-02-07T07:55:56Z</cp:lastPrinted>
  <dcterms:created xsi:type="dcterms:W3CDTF">2022-02-04T07:52:36Z</dcterms:created>
  <dcterms:modified xsi:type="dcterms:W3CDTF">2022-02-16T07:09:33Z</dcterms:modified>
  <cp:category/>
  <cp:version/>
  <cp:contentType/>
  <cp:contentStatus/>
</cp:coreProperties>
</file>