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 2019" sheetId="1" r:id="rId1"/>
  </sheets>
  <definedNames>
    <definedName name="_xlnm.Print_Area" localSheetId="0">'Расходы 2019'!$A$1:$D$53</definedName>
    <definedName name="_xlnm.Print_Titles" localSheetId="0">'Расходы 2019'!$5:$6</definedName>
  </definedNames>
  <calcPr fullCalcOnLoad="1"/>
</workbook>
</file>

<file path=xl/sharedStrings.xml><?xml version="1.0" encoding="utf-8"?>
<sst xmlns="http://schemas.openxmlformats.org/spreadsheetml/2006/main" count="100" uniqueCount="100">
  <si>
    <t>Приложение №3 к Постановлению Администрации города Обнинска "Об утверждении отчета об исполнении бюджета города Обнинска за 1 полугодие  2019 года"</t>
  </si>
  <si>
    <r>
      <rPr>
        <sz val="10"/>
        <rFont val="Times New Roman"/>
        <family val="1"/>
      </rPr>
      <t xml:space="preserve">От  </t>
    </r>
    <r>
      <rPr>
        <u val="single"/>
        <sz val="10"/>
        <rFont val="Times New Roman"/>
        <family val="1"/>
      </rPr>
      <t xml:space="preserve">          09.08.2019          </t>
    </r>
    <r>
      <rPr>
        <sz val="10"/>
        <rFont val="Times New Roman"/>
        <family val="1"/>
      </rPr>
      <t xml:space="preserve">  № </t>
    </r>
    <r>
      <rPr>
        <u val="single"/>
        <sz val="10"/>
        <rFont val="Times New Roman"/>
        <family val="1"/>
      </rPr>
      <t xml:space="preserve">          1465-п          </t>
    </r>
  </si>
  <si>
    <t>Исполнение расходов бюджета города за 1 полугодие 2019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</si>
  <si>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</si>
  <si>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</si>
  <si>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</si>
  <si>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</si>
  <si>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</si>
  <si>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</si>
  <si>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</si>
  <si>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</si>
  <si>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</si>
  <si>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</si>
  <si>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</si>
  <si>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</si>
  <si>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</si>
  <si>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</si>
  <si>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</si>
  <si>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</si>
  <si>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</si>
  <si>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</si>
  <si>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</si>
  <si>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</si>
  <si>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</si>
  <si>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</si>
  <si>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</si>
  <si>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</si>
  <si>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</si>
  <si>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</si>
  <si>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</si>
  <si>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</si>
  <si>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</si>
  <si>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</si>
  <si>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</si>
  <si>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</si>
  <si>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</si>
  <si>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</si>
  <si>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</si>
  <si>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</si>
  <si>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</si>
  <si>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</si>
  <si>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</si>
  <si>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</si>
  <si>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</si>
  <si>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</si>
  <si>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</si>
  <si>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</si>
  <si>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</si>
  <si>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</si>
  <si>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</si>
  <si>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</si>
  <si>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</si>
  <si>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</si>
  <si>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</si>
  <si>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</si>
  <si>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</si>
  <si>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</si>
  <si>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</si>
  <si>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</si>
  <si>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</si>
  <si>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</si>
  <si>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</si>
  <si>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</si>
  <si>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</si>
  <si>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Кинематография</t>
  </si>
  <si>
    <t>0802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</si>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</sst>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8" borderId="0" applyNumberFormat="0" applyBorder="0" applyAlignment="0" applyProtection="0"/>
    <xf numFmtId="164" fontId="4" fillId="5" borderId="0" applyNumberFormat="0" applyBorder="0" applyAlignment="0" applyProtection="0"/>
    <xf numFmtId="164" fontId="5" fillId="0" borderId="0">
      <alignment/>
      <protection/>
    </xf>
    <xf numFmtId="164" fontId="6" fillId="19" borderId="1" applyNumberFormat="0" applyAlignment="0" applyProtection="0"/>
    <xf numFmtId="164" fontId="7" fillId="20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8" borderId="1" applyNumberFormat="0" applyAlignment="0" applyProtection="0"/>
    <xf numFmtId="164" fontId="14" fillId="0" borderId="5" applyNumberFormat="0" applyFill="0" applyAlignment="0" applyProtection="0"/>
    <xf numFmtId="164" fontId="15" fillId="13" borderId="0" applyNumberFormat="0" applyBorder="0" applyAlignment="0" applyProtection="0"/>
    <xf numFmtId="164" fontId="0" fillId="3" borderId="6" applyNumberFormat="0" applyAlignment="0" applyProtection="0"/>
    <xf numFmtId="164" fontId="16" fillId="19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1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1" borderId="9">
      <alignment/>
      <protection/>
    </xf>
    <xf numFmtId="164" fontId="17" fillId="0" borderId="10">
      <alignment horizontal="center" vertical="center" wrapText="1"/>
      <protection/>
    </xf>
    <xf numFmtId="164" fontId="17" fillId="21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21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21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21" borderId="11">
      <alignment horizontal="center"/>
      <protection/>
    </xf>
    <xf numFmtId="164" fontId="17" fillId="21" borderId="11">
      <alignment horizontal="left"/>
      <protection/>
    </xf>
    <xf numFmtId="164" fontId="17" fillId="21" borderId="12">
      <alignment horizontal="center"/>
      <protection/>
    </xf>
    <xf numFmtId="164" fontId="17" fillId="21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5" borderId="0" applyNumberFormat="0" applyBorder="0" applyAlignment="0" applyProtection="0"/>
    <xf numFmtId="164" fontId="13" fillId="8" borderId="1" applyNumberFormat="0" applyAlignment="0" applyProtection="0"/>
    <xf numFmtId="164" fontId="16" fillId="21" borderId="7" applyNumberFormat="0" applyAlignment="0" applyProtection="0"/>
    <xf numFmtId="164" fontId="23" fillId="21" borderId="1" applyNumberFormat="0" applyAlignment="0" applyProtection="0"/>
    <xf numFmtId="164" fontId="24" fillId="0" borderId="13" applyNumberFormat="0" applyFill="0" applyAlignment="0" applyProtection="0"/>
    <xf numFmtId="164" fontId="25" fillId="0" borderId="14" applyNumberFormat="0" applyFill="0" applyAlignment="0" applyProtection="0"/>
    <xf numFmtId="164" fontId="26" fillId="0" borderId="15" applyNumberFormat="0" applyFill="0" applyAlignment="0" applyProtection="0"/>
    <xf numFmtId="164" fontId="26" fillId="0" borderId="0" applyNumberFormat="0" applyFill="0" applyBorder="0" applyAlignment="0" applyProtection="0"/>
    <xf numFmtId="164" fontId="19" fillId="0" borderId="16" applyNumberFormat="0" applyFill="0" applyAlignment="0" applyProtection="0"/>
    <xf numFmtId="164" fontId="7" fillId="20" borderId="2" applyNumberFormat="0" applyAlignment="0" applyProtection="0"/>
    <xf numFmtId="164" fontId="27" fillId="0" borderId="0" applyNumberFormat="0" applyFill="0" applyBorder="0" applyAlignment="0" applyProtection="0"/>
    <xf numFmtId="164" fontId="15" fillId="13" borderId="0" applyNumberFormat="0" applyBorder="0" applyAlignment="0" applyProtection="0"/>
    <xf numFmtId="164" fontId="28" fillId="5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3" borderId="6" applyNumberFormat="0" applyAlignment="0" applyProtection="0"/>
    <xf numFmtId="164" fontId="2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9" fillId="6" borderId="0" applyNumberFormat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32" fillId="0" borderId="0" xfId="0" applyNumberFormat="1" applyFont="1" applyFill="1" applyAlignment="1">
      <alignment horizontal="left" wrapText="1"/>
    </xf>
    <xf numFmtId="164" fontId="30" fillId="0" borderId="0" xfId="0" applyFont="1" applyBorder="1" applyAlignment="1">
      <alignment horizontal="left" wrapText="1"/>
    </xf>
    <xf numFmtId="165" fontId="30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30" fillId="0" borderId="0" xfId="0" applyFont="1" applyFill="1" applyBorder="1" applyAlignment="1">
      <alignment horizontal="left"/>
    </xf>
    <xf numFmtId="164" fontId="30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34" fillId="0" borderId="0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35" fillId="0" borderId="0" xfId="0" applyFont="1" applyFill="1" applyAlignment="1">
      <alignment horizontal="right"/>
    </xf>
    <xf numFmtId="165" fontId="36" fillId="0" borderId="10" xfId="0" applyNumberFormat="1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7" fillId="0" borderId="10" xfId="110" applyNumberFormat="1" applyFont="1" applyAlignment="1" applyProtection="1">
      <alignment wrapText="1"/>
      <protection/>
    </xf>
    <xf numFmtId="168" fontId="37" fillId="0" borderId="10" xfId="89" applyNumberFormat="1" applyFont="1" applyBorder="1" applyAlignment="1" applyProtection="1">
      <alignment horizontal="center"/>
      <protection/>
    </xf>
    <xf numFmtId="166" fontId="37" fillId="0" borderId="10" xfId="111" applyFont="1" applyFill="1" applyProtection="1">
      <alignment horizontal="right" vertical="top" shrinkToFit="1"/>
      <protection/>
    </xf>
    <xf numFmtId="164" fontId="38" fillId="0" borderId="0" xfId="0" applyFont="1" applyAlignment="1">
      <alignment/>
    </xf>
    <xf numFmtId="164" fontId="39" fillId="0" borderId="10" xfId="110" applyNumberFormat="1" applyFont="1" applyAlignment="1" applyProtection="1">
      <alignment wrapText="1"/>
      <protection/>
    </xf>
    <xf numFmtId="168" fontId="39" fillId="0" borderId="10" xfId="89" applyNumberFormat="1" applyFont="1" applyBorder="1" applyAlignment="1" applyProtection="1">
      <alignment horizontal="center"/>
      <protection/>
    </xf>
    <xf numFmtId="166" fontId="39" fillId="0" borderId="10" xfId="111" applyFont="1" applyFill="1" applyAlignment="1" applyProtection="1">
      <alignment horizontal="right" shrinkToFit="1"/>
      <protection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6" fontId="39" fillId="0" borderId="10" xfId="111" applyFont="1" applyFill="1" applyProtection="1">
      <alignment horizontal="right" vertical="top" shrinkToFit="1"/>
      <protection/>
    </xf>
    <xf numFmtId="166" fontId="37" fillId="0" borderId="10" xfId="111" applyFont="1" applyFill="1" applyAlignment="1" applyProtection="1">
      <alignment horizontal="right" shrinkToFit="1"/>
      <protection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9" fontId="40" fillId="0" borderId="0" xfId="0" applyNumberFormat="1" applyFont="1" applyAlignment="1">
      <alignment/>
    </xf>
    <xf numFmtId="164" fontId="37" fillId="0" borderId="10" xfId="98" applyNumberFormat="1" applyFont="1" applyFill="1" applyBorder="1" applyProtection="1">
      <alignment horizontal="left"/>
      <protection/>
    </xf>
    <xf numFmtId="166" fontId="37" fillId="0" borderId="10" xfId="103" applyNumberFormat="1" applyFont="1" applyProtection="1">
      <alignment vertical="top" wrapText="1"/>
      <protection/>
    </xf>
    <xf numFmtId="164" fontId="45" fillId="0" borderId="0" xfId="0" applyFont="1" applyAlignment="1">
      <alignment/>
    </xf>
  </cellXfs>
  <cellStyles count="1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31">
      <selection activeCell="C2" sqref="C2"/>
    </sheetView>
  </sheetViews>
  <sheetFormatPr defaultColWidth="8.00390625" defaultRowHeight="12.75"/>
  <cols>
    <col min="1" max="1" width="53.375" style="1" customWidth="1"/>
    <col min="2" max="2" width="10.25390625" style="2" customWidth="1"/>
    <col min="3" max="3" width="17.875" style="3" customWidth="1"/>
    <col min="4" max="4" width="20.375" style="4" customWidth="1"/>
    <col min="5" max="5" width="12.50390625" style="0" customWidth="1"/>
    <col min="6" max="16384" width="9.0039062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4.2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19" customFormat="1" ht="80.25" customHeight="1">
      <c r="A6" s="17" t="s">
        <v>4</v>
      </c>
      <c r="B6" s="17" t="s">
        <v>5</v>
      </c>
      <c r="C6" s="18" t="s">
        <v>6</v>
      </c>
      <c r="D6" s="18" t="s">
        <v>7</v>
      </c>
    </row>
    <row r="7" spans="1:4" s="23" customFormat="1" ht="14.25">
      <c r="A7" s="20" t="s">
        <v>8</v>
      </c>
      <c r="B7" s="21" t="s">
        <v>9</v>
      </c>
      <c r="C7" s="22">
        <f>SUM(C8:C13)</f>
        <v>359069605</v>
      </c>
      <c r="D7" s="22">
        <f>SUM(D8:D13)</f>
        <v>154464614.68</v>
      </c>
    </row>
    <row r="8" spans="1:4" s="27" customFormat="1" ht="45">
      <c r="A8" s="24" t="s">
        <v>10</v>
      </c>
      <c r="B8" s="25" t="s">
        <v>11</v>
      </c>
      <c r="C8" s="26">
        <v>28071000</v>
      </c>
      <c r="D8" s="26">
        <v>11095460.18</v>
      </c>
    </row>
    <row r="9" spans="1:4" s="28" customFormat="1" ht="60">
      <c r="A9" s="24" t="s">
        <v>12</v>
      </c>
      <c r="B9" s="25" t="s">
        <v>13</v>
      </c>
      <c r="C9" s="26">
        <v>171424923</v>
      </c>
      <c r="D9" s="26">
        <v>85905501.98</v>
      </c>
    </row>
    <row r="10" spans="1:4" s="28" customFormat="1" ht="15">
      <c r="A10" s="24" t="s">
        <v>14</v>
      </c>
      <c r="B10" s="25" t="s">
        <v>15</v>
      </c>
      <c r="C10" s="29">
        <v>11600</v>
      </c>
      <c r="D10" s="29">
        <v>0</v>
      </c>
    </row>
    <row r="11" spans="1:4" s="27" customFormat="1" ht="45">
      <c r="A11" s="24" t="s">
        <v>16</v>
      </c>
      <c r="B11" s="25" t="s">
        <v>17</v>
      </c>
      <c r="C11" s="26">
        <v>41677000</v>
      </c>
      <c r="D11" s="26">
        <v>17043119.44</v>
      </c>
    </row>
    <row r="12" spans="1:4" s="27" customFormat="1" ht="15">
      <c r="A12" s="24" t="s">
        <v>18</v>
      </c>
      <c r="B12" s="25" t="s">
        <v>19</v>
      </c>
      <c r="C12" s="29">
        <v>10000000</v>
      </c>
      <c r="D12" s="29">
        <v>0</v>
      </c>
    </row>
    <row r="13" spans="1:4" s="27" customFormat="1" ht="15">
      <c r="A13" s="24" t="s">
        <v>20</v>
      </c>
      <c r="B13" s="25" t="s">
        <v>21</v>
      </c>
      <c r="C13" s="29">
        <v>107885082</v>
      </c>
      <c r="D13" s="29">
        <v>40420533.08</v>
      </c>
    </row>
    <row r="14" spans="1:4" s="31" customFormat="1" ht="28.5">
      <c r="A14" s="20" t="s">
        <v>22</v>
      </c>
      <c r="B14" s="21" t="s">
        <v>23</v>
      </c>
      <c r="C14" s="30">
        <f>SUM(C15:C17)</f>
        <v>34458652</v>
      </c>
      <c r="D14" s="30">
        <f>SUM(D15:D17)</f>
        <v>14781627.940000001</v>
      </c>
    </row>
    <row r="15" spans="1:4" s="31" customFormat="1" ht="15.75">
      <c r="A15" s="24" t="s">
        <v>24</v>
      </c>
      <c r="B15" s="25" t="s">
        <v>25</v>
      </c>
      <c r="C15" s="29">
        <v>5431652</v>
      </c>
      <c r="D15" s="29">
        <v>2848192.45</v>
      </c>
    </row>
    <row r="16" spans="1:4" s="31" customFormat="1" ht="45">
      <c r="A16" s="24" t="s">
        <v>26</v>
      </c>
      <c r="B16" s="25" t="s">
        <v>27</v>
      </c>
      <c r="C16" s="26">
        <v>28132000</v>
      </c>
      <c r="D16" s="26">
        <v>11445485.11</v>
      </c>
    </row>
    <row r="17" spans="1:4" s="32" customFormat="1" ht="15.75">
      <c r="A17" s="24" t="s">
        <v>28</v>
      </c>
      <c r="B17" s="25" t="s">
        <v>29</v>
      </c>
      <c r="C17" s="29">
        <v>895000</v>
      </c>
      <c r="D17" s="29">
        <v>487950.38</v>
      </c>
    </row>
    <row r="18" spans="1:4" s="27" customFormat="1" ht="15">
      <c r="A18" s="20" t="s">
        <v>30</v>
      </c>
      <c r="B18" s="21" t="s">
        <v>31</v>
      </c>
      <c r="C18" s="22">
        <f>SUM(C19:C21)</f>
        <v>585452573.76</v>
      </c>
      <c r="D18" s="22">
        <f>SUM(D19:D21)</f>
        <v>150800651.13</v>
      </c>
    </row>
    <row r="19" spans="1:4" s="27" customFormat="1" ht="15">
      <c r="A19" s="24" t="s">
        <v>32</v>
      </c>
      <c r="B19" s="25" t="s">
        <v>33</v>
      </c>
      <c r="C19" s="29">
        <v>44000000</v>
      </c>
      <c r="D19" s="29">
        <v>22563636.36</v>
      </c>
    </row>
    <row r="20" spans="1:4" s="27" customFormat="1" ht="15">
      <c r="A20" s="24" t="s">
        <v>34</v>
      </c>
      <c r="B20" s="25" t="s">
        <v>35</v>
      </c>
      <c r="C20" s="29">
        <v>521754488.54</v>
      </c>
      <c r="D20" s="29">
        <v>121407086.89</v>
      </c>
    </row>
    <row r="21" spans="1:4" s="27" customFormat="1" ht="15">
      <c r="A21" s="24" t="s">
        <v>36</v>
      </c>
      <c r="B21" s="25" t="s">
        <v>37</v>
      </c>
      <c r="C21" s="29">
        <v>19698085.22</v>
      </c>
      <c r="D21" s="29">
        <v>6829927.88</v>
      </c>
    </row>
    <row r="22" spans="1:4" s="33" customFormat="1" ht="14.25">
      <c r="A22" s="20" t="s">
        <v>38</v>
      </c>
      <c r="B22" s="21" t="s">
        <v>39</v>
      </c>
      <c r="C22" s="22">
        <f>SUM(C23:C26)</f>
        <v>427585786.01</v>
      </c>
      <c r="D22" s="22">
        <f>SUM(D23:D26)</f>
        <v>117734136.55</v>
      </c>
    </row>
    <row r="23" spans="1:4" s="23" customFormat="1" ht="15">
      <c r="A23" s="24" t="s">
        <v>40</v>
      </c>
      <c r="B23" s="25" t="s">
        <v>41</v>
      </c>
      <c r="C23" s="29">
        <v>68300000</v>
      </c>
      <c r="D23" s="29">
        <v>29203000</v>
      </c>
    </row>
    <row r="24" spans="1:4" s="27" customFormat="1" ht="15">
      <c r="A24" s="24" t="s">
        <v>42</v>
      </c>
      <c r="B24" s="25" t="s">
        <v>43</v>
      </c>
      <c r="C24" s="29">
        <v>67821600</v>
      </c>
      <c r="D24" s="29">
        <v>27921081.63</v>
      </c>
    </row>
    <row r="25" spans="1:4" s="27" customFormat="1" ht="15">
      <c r="A25" s="24" t="s">
        <v>44</v>
      </c>
      <c r="B25" s="25" t="s">
        <v>45</v>
      </c>
      <c r="C25" s="29">
        <v>241403497.01</v>
      </c>
      <c r="D25" s="29">
        <v>60610054.92</v>
      </c>
    </row>
    <row r="26" spans="1:4" s="27" customFormat="1" ht="30">
      <c r="A26" s="24" t="s">
        <v>46</v>
      </c>
      <c r="B26" s="25" t="s">
        <v>47</v>
      </c>
      <c r="C26" s="26">
        <v>50060689</v>
      </c>
      <c r="D26" s="26">
        <v>0</v>
      </c>
    </row>
    <row r="27" spans="1:4" s="27" customFormat="1" ht="15">
      <c r="A27" s="20" t="s">
        <v>48</v>
      </c>
      <c r="B27" s="21" t="s">
        <v>49</v>
      </c>
      <c r="C27" s="22">
        <f>SUM(C28:C32)</f>
        <v>1886467687.79</v>
      </c>
      <c r="D27" s="22">
        <f>SUM(D28:D32)</f>
        <v>772766591.8000001</v>
      </c>
    </row>
    <row r="28" spans="1:4" s="27" customFormat="1" ht="15">
      <c r="A28" s="24" t="s">
        <v>50</v>
      </c>
      <c r="B28" s="25" t="s">
        <v>51</v>
      </c>
      <c r="C28" s="29">
        <v>705729447</v>
      </c>
      <c r="D28" s="29">
        <v>244629175.33</v>
      </c>
    </row>
    <row r="29" spans="1:4" s="27" customFormat="1" ht="15">
      <c r="A29" s="24" t="s">
        <v>52</v>
      </c>
      <c r="B29" s="25" t="s">
        <v>53</v>
      </c>
      <c r="C29" s="29">
        <v>936471651.12</v>
      </c>
      <c r="D29" s="29">
        <v>410393777.55</v>
      </c>
    </row>
    <row r="30" spans="1:4" s="27" customFormat="1" ht="15">
      <c r="A30" s="24" t="s">
        <v>54</v>
      </c>
      <c r="B30" s="25" t="s">
        <v>55</v>
      </c>
      <c r="C30" s="29">
        <v>157226113.67</v>
      </c>
      <c r="D30" s="29">
        <v>85102500.67</v>
      </c>
    </row>
    <row r="31" spans="1:4" s="27" customFormat="1" ht="15">
      <c r="A31" s="24" t="s">
        <v>56</v>
      </c>
      <c r="B31" s="25" t="s">
        <v>57</v>
      </c>
      <c r="C31" s="29">
        <v>19960476</v>
      </c>
      <c r="D31" s="29">
        <v>3782358</v>
      </c>
    </row>
    <row r="32" spans="1:4" s="27" customFormat="1" ht="15">
      <c r="A32" s="24" t="s">
        <v>58</v>
      </c>
      <c r="B32" s="25" t="s">
        <v>59</v>
      </c>
      <c r="C32" s="29">
        <v>67080000</v>
      </c>
      <c r="D32" s="29">
        <v>28858780.25</v>
      </c>
    </row>
    <row r="33" spans="1:4" s="27" customFormat="1" ht="15">
      <c r="A33" s="20" t="s">
        <v>60</v>
      </c>
      <c r="B33" s="21" t="s">
        <v>61</v>
      </c>
      <c r="C33" s="22">
        <f>SUM(C34:C36)</f>
        <v>233365278.25</v>
      </c>
      <c r="D33" s="22">
        <f>SUM(D34:D36)</f>
        <v>96996612.37</v>
      </c>
    </row>
    <row r="34" spans="1:4" s="27" customFormat="1" ht="15">
      <c r="A34" s="24" t="s">
        <v>62</v>
      </c>
      <c r="B34" s="25" t="s">
        <v>63</v>
      </c>
      <c r="C34" s="29">
        <v>192022278.25</v>
      </c>
      <c r="D34" s="29">
        <v>78506032.01</v>
      </c>
    </row>
    <row r="35" spans="1:4" s="27" customFormat="1" ht="15">
      <c r="A35" s="24" t="s">
        <v>64</v>
      </c>
      <c r="B35" s="25" t="s">
        <v>65</v>
      </c>
      <c r="C35" s="29">
        <v>1500000</v>
      </c>
      <c r="D35" s="29">
        <v>855000</v>
      </c>
    </row>
    <row r="36" spans="1:4" s="27" customFormat="1" ht="30">
      <c r="A36" s="24" t="s">
        <v>66</v>
      </c>
      <c r="B36" s="25" t="s">
        <v>67</v>
      </c>
      <c r="C36" s="26">
        <v>39843000</v>
      </c>
      <c r="D36" s="26">
        <v>17635580.36</v>
      </c>
    </row>
    <row r="37" spans="1:4" s="27" customFormat="1" ht="15">
      <c r="A37" s="20" t="s">
        <v>68</v>
      </c>
      <c r="B37" s="21" t="s">
        <v>69</v>
      </c>
      <c r="C37" s="22">
        <f>SUM(C38:C42)</f>
        <v>792482986.4200001</v>
      </c>
      <c r="D37" s="22">
        <f>SUM(D38:D42)</f>
        <v>390170132.62</v>
      </c>
    </row>
    <row r="38" spans="1:4" s="23" customFormat="1" ht="15">
      <c r="A38" s="24" t="s">
        <v>70</v>
      </c>
      <c r="B38" s="25" t="s">
        <v>71</v>
      </c>
      <c r="C38" s="29">
        <v>8000000</v>
      </c>
      <c r="D38" s="29">
        <v>3911971.76</v>
      </c>
    </row>
    <row r="39" spans="1:4" s="33" customFormat="1" ht="15">
      <c r="A39" s="24" t="s">
        <v>72</v>
      </c>
      <c r="B39" s="25" t="s">
        <v>73</v>
      </c>
      <c r="C39" s="29">
        <v>61037985</v>
      </c>
      <c r="D39" s="29">
        <v>25732550</v>
      </c>
    </row>
    <row r="40" spans="1:4" s="33" customFormat="1" ht="15">
      <c r="A40" s="24" t="s">
        <v>74</v>
      </c>
      <c r="B40" s="25" t="s">
        <v>75</v>
      </c>
      <c r="C40" s="29">
        <v>541687682.2</v>
      </c>
      <c r="D40" s="29">
        <v>274842355.05</v>
      </c>
    </row>
    <row r="41" spans="1:4" s="27" customFormat="1" ht="15">
      <c r="A41" s="24" t="s">
        <v>76</v>
      </c>
      <c r="B41" s="25" t="s">
        <v>77</v>
      </c>
      <c r="C41" s="29">
        <v>143276356</v>
      </c>
      <c r="D41" s="29">
        <v>69012271.06</v>
      </c>
    </row>
    <row r="42" spans="1:4" s="27" customFormat="1" ht="15">
      <c r="A42" s="24" t="s">
        <v>78</v>
      </c>
      <c r="B42" s="25" t="s">
        <v>79</v>
      </c>
      <c r="C42" s="29">
        <v>38480963.22</v>
      </c>
      <c r="D42" s="29">
        <v>16670984.75</v>
      </c>
    </row>
    <row r="43" spans="1:4" s="27" customFormat="1" ht="15">
      <c r="A43" s="20" t="s">
        <v>80</v>
      </c>
      <c r="B43" s="21" t="s">
        <v>81</v>
      </c>
      <c r="C43" s="22">
        <f>SUM(C44:C45)</f>
        <v>133682000</v>
      </c>
      <c r="D43" s="22">
        <f>SUM(D44:D45)</f>
        <v>58521341.480000004</v>
      </c>
    </row>
    <row r="44" spans="1:4" s="27" customFormat="1" ht="15">
      <c r="A44" s="24" t="s">
        <v>82</v>
      </c>
      <c r="B44" s="25">
        <v>1101</v>
      </c>
      <c r="C44" s="29">
        <v>121782000</v>
      </c>
      <c r="D44" s="29">
        <v>52420967.21</v>
      </c>
    </row>
    <row r="45" spans="1:4" s="27" customFormat="1" ht="15">
      <c r="A45" s="24" t="s">
        <v>83</v>
      </c>
      <c r="B45" s="25" t="s">
        <v>84</v>
      </c>
      <c r="C45" s="29">
        <v>11900000</v>
      </c>
      <c r="D45" s="29">
        <v>6100374.27</v>
      </c>
    </row>
    <row r="46" spans="1:4" s="27" customFormat="1" ht="15">
      <c r="A46" s="20" t="s">
        <v>85</v>
      </c>
      <c r="B46" s="21" t="s">
        <v>86</v>
      </c>
      <c r="C46" s="22">
        <f>SUM(C47:C48)</f>
        <v>3200000</v>
      </c>
      <c r="D46" s="22">
        <f>SUM(D47:D48)</f>
        <v>747700</v>
      </c>
    </row>
    <row r="47" spans="1:4" s="23" customFormat="1" ht="15">
      <c r="A47" s="24" t="s">
        <v>87</v>
      </c>
      <c r="B47" s="25" t="s">
        <v>88</v>
      </c>
      <c r="C47" s="29">
        <v>2550000</v>
      </c>
      <c r="D47" s="29">
        <v>637500</v>
      </c>
    </row>
    <row r="48" spans="1:4" s="27" customFormat="1" ht="15">
      <c r="A48" s="24" t="s">
        <v>89</v>
      </c>
      <c r="B48" s="25" t="s">
        <v>90</v>
      </c>
      <c r="C48" s="29">
        <v>650000</v>
      </c>
      <c r="D48" s="29">
        <v>110200</v>
      </c>
    </row>
    <row r="49" spans="1:4" s="27" customFormat="1" ht="29.25">
      <c r="A49" s="20" t="s">
        <v>91</v>
      </c>
      <c r="B49" s="21" t="s">
        <v>92</v>
      </c>
      <c r="C49" s="30">
        <f>SUM(C50)</f>
        <v>23800000</v>
      </c>
      <c r="D49" s="30">
        <f>SUM(D50)</f>
        <v>5926405.49</v>
      </c>
    </row>
    <row r="50" spans="1:5" s="27" customFormat="1" ht="30">
      <c r="A50" s="24" t="s">
        <v>93</v>
      </c>
      <c r="B50" s="25" t="s">
        <v>94</v>
      </c>
      <c r="C50" s="26">
        <v>23800000</v>
      </c>
      <c r="D50" s="26">
        <v>5926405.49</v>
      </c>
      <c r="E50" s="34"/>
    </row>
    <row r="51" spans="1:4" s="27" customFormat="1" ht="43.5">
      <c r="A51" s="20" t="s">
        <v>95</v>
      </c>
      <c r="B51" s="21" t="s">
        <v>96</v>
      </c>
      <c r="C51" s="30">
        <f>SUM(C52)</f>
        <v>14613400</v>
      </c>
      <c r="D51" s="30">
        <f>SUM(D52)</f>
        <v>0</v>
      </c>
    </row>
    <row r="52" spans="1:4" s="32" customFormat="1" ht="28.5" customHeight="1">
      <c r="A52" s="24" t="s">
        <v>97</v>
      </c>
      <c r="B52" s="25" t="s">
        <v>98</v>
      </c>
      <c r="C52" s="26">
        <v>14613400</v>
      </c>
      <c r="D52" s="26">
        <v>0</v>
      </c>
    </row>
    <row r="53" spans="1:4" s="37" customFormat="1" ht="18.75" customHeight="1">
      <c r="A53" s="35" t="s">
        <v>99</v>
      </c>
      <c r="B53" s="35"/>
      <c r="C53" s="36">
        <f>SUM(C7,C14,C18,C22,C27,C33,C37,C43,C46,C49,C51)</f>
        <v>4494177969.2300005</v>
      </c>
      <c r="D53" s="36">
        <f>SUM(D7,D14,D18,D22,D27,D33,D37,D43,D46,D49,D51)</f>
        <v>1762909814.06</v>
      </c>
    </row>
  </sheetData>
  <sheetProtection selectLockedCells="1" selectUnlockedCells="1"/>
  <mergeCells count="5">
    <mergeCell ref="C1:D1"/>
    <mergeCell ref="E1:H1"/>
    <mergeCell ref="C2:D2"/>
    <mergeCell ref="A4:D4"/>
    <mergeCell ref="A53:B53"/>
  </mergeCells>
  <printOptions/>
  <pageMargins left="0.9597222222222223" right="0.31527777777777777" top="0.5798611111111112" bottom="0.65" header="0.5118055555555555" footer="0.19652777777777777"/>
  <pageSetup firstPageNumber="17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cp:lastPrinted>2019-08-06T09:15:27Z</cp:lastPrinted>
  <dcterms:created xsi:type="dcterms:W3CDTF">2006-08-18T07:37:11Z</dcterms:created>
  <dcterms:modified xsi:type="dcterms:W3CDTF">2019-08-12T08:57:50Z</dcterms:modified>
  <cp:category/>
  <cp:version/>
  <cp:contentType/>
  <cp:contentStatus/>
  <cp:revision>4</cp:revision>
</cp:coreProperties>
</file>