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цифры 2020-2024 гг" sheetId="1" r:id="rId1"/>
    <sheet name="промышленность" sheetId="2" r:id="rId2"/>
    <sheet name="строительство" sheetId="3" r:id="rId3"/>
    <sheet name="насел, з.пл." sheetId="4" r:id="rId4"/>
    <sheet name="МП" sheetId="5" r:id="rId5"/>
    <sheet name="выручка" sheetId="6" r:id="rId6"/>
    <sheet name="прибыль" sheetId="7" r:id="rId7"/>
    <sheet name="ОФ" sheetId="8" r:id="rId8"/>
    <sheet name="сельск.хоз-во" sheetId="9" r:id="rId9"/>
  </sheets>
  <definedNames>
    <definedName name="_xlnm.Print_Titles" localSheetId="4">'МП'!$1:$2</definedName>
    <definedName name="_xlnm.Print_Area" localSheetId="7">'ОФ'!$A$1:$H$7</definedName>
    <definedName name="_xlnm.Print_Titles" localSheetId="2">'строительство'!$1:$1</definedName>
    <definedName name="_xlnm.Print_Titles" localSheetId="0">'цифры 2020-2024 гг'!$4:$5</definedName>
    <definedName name="Excel_BuiltIn_Print_Titles" localSheetId="0">'цифры 2020-2024 гг'!$4:$5</definedName>
    <definedName name="Excel_BuiltIn_Print_Titles" localSheetId="2">'строительство'!$1:$1</definedName>
    <definedName name="Excel_BuiltIn_Print_Titles" localSheetId="4">'МП'!$1:$2</definedName>
    <definedName name="Excel_BuiltIn_Print_Area" localSheetId="6">'прибыль'!#REF!</definedName>
    <definedName name="Excel_BuiltIn_Print_Area" localSheetId="7">'ОФ'!$A$1:$H$7</definedName>
  </definedNames>
  <calcPr fullCalcOnLoad="1"/>
</workbook>
</file>

<file path=xl/comments7.xml><?xml version="1.0" encoding="utf-8"?>
<comments xmlns="http://schemas.openxmlformats.org/spreadsheetml/2006/main">
  <authors>
    <author> </author>
  </authors>
  <commentList>
    <comment ref="I6" authorId="0">
      <text>
        <r>
          <rPr>
            <b/>
            <sz val="9"/>
            <color indexed="8"/>
            <rFont val="Tahoma"/>
            <family val="2"/>
          </rPr>
          <t>снижение по промышлености:
ПО Металлист с 2021 г. - в Боровском р-не</t>
        </r>
      </text>
    </comment>
  </commentList>
</comments>
</file>

<file path=xl/sharedStrings.xml><?xml version="1.0" encoding="utf-8"?>
<sst xmlns="http://schemas.openxmlformats.org/spreadsheetml/2006/main" count="434" uniqueCount="186">
  <si>
    <t>Параметры прогноза в сопоставлении с ранее представленными параметрами</t>
  </si>
  <si>
    <t>Показатели  социально-экономического развития</t>
  </si>
  <si>
    <t>Ед.                 изм.</t>
  </si>
  <si>
    <t>2020 г.</t>
  </si>
  <si>
    <t>2021 г.</t>
  </si>
  <si>
    <t>2022 г.</t>
  </si>
  <si>
    <t>2023 г.</t>
  </si>
  <si>
    <t>2024 г.</t>
  </si>
  <si>
    <t>Отклонение</t>
  </si>
  <si>
    <t>оценка</t>
  </si>
  <si>
    <t>отчет</t>
  </si>
  <si>
    <r>
      <rPr>
        <sz val="8"/>
        <rFont val="Times New Roman"/>
        <family val="1"/>
      </rPr>
      <t xml:space="preserve">прогноз </t>
    </r>
    <r>
      <rPr>
        <sz val="7"/>
        <rFont val="Times New Roman"/>
        <family val="1"/>
      </rPr>
      <t>уточненный</t>
    </r>
  </si>
  <si>
    <t>прогноз</t>
  </si>
  <si>
    <t>отчет к оценке</t>
  </si>
  <si>
    <t>оценка к прогнозу уточненному</t>
  </si>
  <si>
    <t>прогноз уточненный   к прогнозу</t>
  </si>
  <si>
    <t>Промышленное производство</t>
  </si>
  <si>
    <t>Объем промышленного производства</t>
  </si>
  <si>
    <t>млн руб.</t>
  </si>
  <si>
    <t>индекс физического объема</t>
  </si>
  <si>
    <t>%</t>
  </si>
  <si>
    <t>Строительство и инвестиции</t>
  </si>
  <si>
    <t>Объем строительных работ</t>
  </si>
  <si>
    <t>Инвестиции в основной капитал за счет всех источников финансирования</t>
  </si>
  <si>
    <t>Население и занятость</t>
  </si>
  <si>
    <t>Численность населения на конец года</t>
  </si>
  <si>
    <t>тыс. чел.</t>
  </si>
  <si>
    <t>Численность занятых в экономике города в среднегодовом исчислении</t>
  </si>
  <si>
    <t>Оплата труда</t>
  </si>
  <si>
    <t>Фонд оплаты труда</t>
  </si>
  <si>
    <t>темп роста</t>
  </si>
  <si>
    <t>Среднемесячная номинальная заработная плата 1 работника</t>
  </si>
  <si>
    <t>руб.</t>
  </si>
  <si>
    <t>Малое предпринимательство</t>
  </si>
  <si>
    <t>Численность занятых в «малых» предприятиях в среднегодовом исчислении</t>
  </si>
  <si>
    <t>доля «малых» предприятий в занятости на предприятиях и организациях города</t>
  </si>
  <si>
    <t>Выручка «малых» предприятий от реализации товаров, продукции, работ, услуг</t>
  </si>
  <si>
    <t>доля «малых» предприятий в выручке предприятий и организаций города</t>
  </si>
  <si>
    <t>Выручка  от реализации товаров, продукции, работ, услуг</t>
  </si>
  <si>
    <t>Выручка предприятий и организаций от реализации товаров, продукции, работ, услуг</t>
  </si>
  <si>
    <t>Прибыль до налогообложения прибыльных  организаций</t>
  </si>
  <si>
    <t>Прибыль прибыльных организаций</t>
  </si>
  <si>
    <t xml:space="preserve"> Основные средства по крупным и средним коммерческим организациям</t>
  </si>
  <si>
    <t>Основные средства по остаточной стоимости коммерческих организаций, на конец года</t>
  </si>
  <si>
    <t>Показатель</t>
  </si>
  <si>
    <t>Ед. измер.</t>
  </si>
  <si>
    <t xml:space="preserve">Всего по полному кругу организаций </t>
  </si>
  <si>
    <t>2020 г. отчет</t>
  </si>
  <si>
    <t>2021 г. оценка</t>
  </si>
  <si>
    <t>2022 г. прогноз</t>
  </si>
  <si>
    <t>2023 г. прогноз</t>
  </si>
  <si>
    <t>2024 г. прогноз</t>
  </si>
  <si>
    <t>Объем отгруженной продукции (без НДС и акцизов) всего по разделам B, С, D, E  ОКВЭД</t>
  </si>
  <si>
    <t>тыс.руб.</t>
  </si>
  <si>
    <t>в том числе</t>
  </si>
  <si>
    <t>добывающие производства</t>
  </si>
  <si>
    <t>обрабатывающие производства</t>
  </si>
  <si>
    <t>обеспечение электрической энергией, газом и паром</t>
  </si>
  <si>
    <t>водоснабжение; водоотведение, организация сбора и утилизации отходов</t>
  </si>
  <si>
    <t xml:space="preserve">Индекс промышленного производства                                                                                           всего по раделам B, С, D, E  ОКВЭД </t>
  </si>
  <si>
    <t xml:space="preserve">Объем отгруженной продукции по малым предприятиям                    </t>
  </si>
  <si>
    <t>Индекс промышленного производства по малым  предприятиям</t>
  </si>
  <si>
    <t>Финансовые результаты организаций в промышленности</t>
  </si>
  <si>
    <t>Выручка от реализации товаров, продукции, работ, услуг (без НДС, акцизов и прочих аналогичных платежей)</t>
  </si>
  <si>
    <t>Объем прибыли по прибыльным организациям</t>
  </si>
  <si>
    <t xml:space="preserve">В том числе по крупным и средним организациям  </t>
  </si>
  <si>
    <t>Количество крупных и средних предприятий</t>
  </si>
  <si>
    <t>ед.</t>
  </si>
  <si>
    <t>-</t>
  </si>
  <si>
    <t>2020 г.    отчет</t>
  </si>
  <si>
    <t>2022 г.  прогноз</t>
  </si>
  <si>
    <t>2023 г.          прогноз</t>
  </si>
  <si>
    <t>2024 г.      прогноз</t>
  </si>
  <si>
    <t>Строительство</t>
  </si>
  <si>
    <t>Объем работ, выполненных по виду деятельности     "Строительство"</t>
  </si>
  <si>
    <t>из них: выполненных на территории других МО</t>
  </si>
  <si>
    <t>в том числе:</t>
  </si>
  <si>
    <t>материальные затраты</t>
  </si>
  <si>
    <t>амортизация основных средств</t>
  </si>
  <si>
    <t>затраты на оплату труда</t>
  </si>
  <si>
    <t>отчисления на социальные нужды</t>
  </si>
  <si>
    <t>прочие затраты</t>
  </si>
  <si>
    <t>Объем предоставляемых жилищно-коммунальных услуг</t>
  </si>
  <si>
    <t>Жилищный фонд</t>
  </si>
  <si>
    <t>тыс.кв.м</t>
  </si>
  <si>
    <t xml:space="preserve">  в том числе, муниципальный</t>
  </si>
  <si>
    <t>Теплоснабжение</t>
  </si>
  <si>
    <t>Гкал</t>
  </si>
  <si>
    <t>Электроснабжение</t>
  </si>
  <si>
    <t>квт/час</t>
  </si>
  <si>
    <t>Холодное водоснабжение</t>
  </si>
  <si>
    <t>тыс.м3</t>
  </si>
  <si>
    <t>Горячее водоснабжение</t>
  </si>
  <si>
    <t>Канализация</t>
  </si>
  <si>
    <t>Инвестиции</t>
  </si>
  <si>
    <t>Из них за счет:</t>
  </si>
  <si>
    <t xml:space="preserve">  Собственных средств организаций</t>
  </si>
  <si>
    <t xml:space="preserve">  Бюджетных средств</t>
  </si>
  <si>
    <t xml:space="preserve">  Прочих источников</t>
  </si>
  <si>
    <t>справочно: средства населения на ИЖС</t>
  </si>
  <si>
    <t>Развитие отраслей социальной сферы</t>
  </si>
  <si>
    <t>Ввод в эксплуатацию жилья, всего</t>
  </si>
  <si>
    <t>кв.м.</t>
  </si>
  <si>
    <t>Из них за счет средств индивидуальных застройщиков</t>
  </si>
  <si>
    <t>Ввод в эксплуатацию дошкольных образовательных учреждений</t>
  </si>
  <si>
    <t>мест</t>
  </si>
  <si>
    <t>Ввод в эксплуатацию учреждений общего образования</t>
  </si>
  <si>
    <t>Ввод в эксплуатацию больниц</t>
  </si>
  <si>
    <t>Ввод в эксплуатацию амбулаторно-поликлинических учреждений</t>
  </si>
  <si>
    <t>2020 г.                                  отчет</t>
  </si>
  <si>
    <t>2022 г.  прогноз</t>
  </si>
  <si>
    <t>2023 г.    прогноз</t>
  </si>
  <si>
    <t>2024 г.     прогноз</t>
  </si>
  <si>
    <t>в т.ч. дети до 18 лет</t>
  </si>
  <si>
    <t>Численность работающих в среднегодовом исчислении</t>
  </si>
  <si>
    <t>Фонд оплаты труда, всего</t>
  </si>
  <si>
    <t>Среднемесячная заработная плата на 1 работника</t>
  </si>
  <si>
    <t>рублей</t>
  </si>
  <si>
    <t>Показатели</t>
  </si>
  <si>
    <t>Ед.     изм.</t>
  </si>
  <si>
    <t xml:space="preserve"> Количество малых предприятий на конец года (по данным из единого реестра СМСП)</t>
  </si>
  <si>
    <t>Среднесписочная численность работников (без внешних совместителей)</t>
  </si>
  <si>
    <t>чел.</t>
  </si>
  <si>
    <t>Выручка от продажи товаров, работ и услуг (без НДС)</t>
  </si>
  <si>
    <t xml:space="preserve">тыс. руб. </t>
  </si>
  <si>
    <t xml:space="preserve">                                            к предыдущему году в сопоставимых ценах</t>
  </si>
  <si>
    <t>в том числе по видам экономической деятельности (ОКВЭД):</t>
  </si>
  <si>
    <t>сельское, лесное хозяйство, охота, рыболовство и рыбоводство  (А)</t>
  </si>
  <si>
    <t>промышленное производство (разделы B,С, D, E)</t>
  </si>
  <si>
    <t>из них:</t>
  </si>
  <si>
    <t>добыча полезных ископаемых (B)</t>
  </si>
  <si>
    <t>обрабатывающие производства (C)</t>
  </si>
  <si>
    <t>обеспечение электрической энергией, газом и паром;   кондиционирование воздуха (D)</t>
  </si>
  <si>
    <t>водоснабжение; водоотведение, организация сбора и утилизации отходов, деятельность по ликвидации загрязнений (E)</t>
  </si>
  <si>
    <t>строительство (F)</t>
  </si>
  <si>
    <t>торговля оптовая и розничная, ремонт автотранспортных средств (G)</t>
  </si>
  <si>
    <t>транспортировка и хранение (Н)</t>
  </si>
  <si>
    <t>деятельность по операциям с недвижимым имуществом (L)</t>
  </si>
  <si>
    <t>прочие виды деятельности</t>
  </si>
  <si>
    <t>Инвестиции в основной капитал</t>
  </si>
  <si>
    <t xml:space="preserve">                                        к предыдущему году в сопоставимых ценах</t>
  </si>
  <si>
    <t xml:space="preserve"> Фонд начисленной заработной платы</t>
  </si>
  <si>
    <t>тыс. руб.</t>
  </si>
  <si>
    <t>Выручка</t>
  </si>
  <si>
    <t>Выручка от реализации товаров, продукции, работ, услуг (без НДС, акцизов и прочих аналогичных платежей) - всего</t>
  </si>
  <si>
    <t>млн.руб.</t>
  </si>
  <si>
    <t>Единица измерения</t>
  </si>
  <si>
    <t>Всего (по полному кругу)</t>
  </si>
  <si>
    <t>крупные и средние</t>
  </si>
  <si>
    <t>малые и организации</t>
  </si>
  <si>
    <t>прочие организации</t>
  </si>
  <si>
    <t>Финансовые результаты предприятий и организаций - прибыль прибыльных организаций</t>
  </si>
  <si>
    <r>
      <rPr>
        <b/>
        <sz val="12"/>
        <rFont val="Times New Roman"/>
        <family val="1"/>
      </rPr>
      <t xml:space="preserve">Прибыль до налогообложения прибыльных организаций </t>
    </r>
    <r>
      <rPr>
        <sz val="12"/>
        <rFont val="Arial"/>
        <family val="2"/>
      </rPr>
      <t>по данным бухгалтерского учета</t>
    </r>
  </si>
  <si>
    <t>млн. руб.</t>
  </si>
  <si>
    <t>№ п/п</t>
  </si>
  <si>
    <r>
      <rPr>
        <b/>
        <u val="single"/>
        <sz val="12"/>
        <rFont val="Times New Roman"/>
        <family val="1"/>
      </rPr>
      <t xml:space="preserve">Коммерческие </t>
    </r>
    <r>
      <rPr>
        <b/>
        <sz val="12"/>
        <rFont val="Times New Roman"/>
        <family val="1"/>
      </rPr>
      <t>организации (отчет - по форме статистического наблюдения  № 11 "Сведения о наличии и движении основных фондов (средств) и других нефинансовых активов")</t>
    </r>
  </si>
  <si>
    <t>Основные фонды</t>
  </si>
  <si>
    <t>1.</t>
  </si>
  <si>
    <r>
      <rPr>
        <sz val="12"/>
        <rFont val="Times New Roman"/>
        <family val="1"/>
      </rPr>
      <t>Наличие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основных фондов </t>
    </r>
    <r>
      <rPr>
        <u val="single"/>
        <sz val="12"/>
        <rFont val="Times New Roman"/>
        <family val="1"/>
      </rPr>
      <t>на конец года</t>
    </r>
    <r>
      <rPr>
        <sz val="12"/>
        <rFont val="Times New Roman"/>
        <family val="1"/>
      </rPr>
      <t xml:space="preserve"> по </t>
    </r>
    <r>
      <rPr>
        <b/>
        <sz val="12"/>
        <rFont val="Times New Roman"/>
        <family val="1"/>
      </rPr>
      <t>остаточной</t>
    </r>
    <r>
      <rPr>
        <sz val="12"/>
        <rFont val="Times New Roman"/>
        <family val="1"/>
      </rPr>
      <t xml:space="preserve"> балансовой стоимости </t>
    </r>
  </si>
  <si>
    <t>2.</t>
  </si>
  <si>
    <r>
      <rPr>
        <sz val="12"/>
        <rFont val="Times New Roman"/>
        <family val="1"/>
      </rPr>
      <t>Увеличение полной учетной стоимости основных фондов за отчетный год за счет создания новой стоимости (</t>
    </r>
    <r>
      <rPr>
        <b/>
        <sz val="12"/>
        <rFont val="Times New Roman"/>
        <family val="1"/>
      </rPr>
      <t xml:space="preserve">ввода в действие новых объектов </t>
    </r>
    <r>
      <rPr>
        <sz val="12"/>
        <rFont val="Times New Roman"/>
        <family val="1"/>
      </rPr>
      <t xml:space="preserve">основных фондов,  </t>
    </r>
    <r>
      <rPr>
        <b/>
        <sz val="12"/>
        <rFont val="Times New Roman"/>
        <family val="1"/>
      </rPr>
      <t>модернизации, реконструкции)</t>
    </r>
  </si>
  <si>
    <t>3.</t>
  </si>
  <si>
    <r>
      <rPr>
        <sz val="12"/>
        <rFont val="Times New Roman"/>
        <family val="1"/>
      </rPr>
      <t>Наличие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основных фондов </t>
    </r>
    <r>
      <rPr>
        <u val="single"/>
        <sz val="12"/>
        <rFont val="Times New Roman"/>
        <family val="1"/>
      </rPr>
      <t>на конец года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по полной</t>
    </r>
    <r>
      <rPr>
        <sz val="12"/>
        <rFont val="Times New Roman"/>
        <family val="1"/>
      </rPr>
      <t xml:space="preserve"> учетной стоимости </t>
    </r>
  </si>
  <si>
    <t>Всего по полному кругу организаций</t>
  </si>
  <si>
    <t>2024  г. прогноз</t>
  </si>
  <si>
    <r>
      <rPr>
        <b/>
        <sz val="11"/>
        <color indexed="62"/>
        <rFont val="Arial Cyr"/>
        <family val="2"/>
      </rPr>
      <t xml:space="preserve">Сельскохозяйственное производство  </t>
    </r>
    <r>
      <rPr>
        <b/>
        <sz val="18"/>
        <color indexed="60"/>
        <rFont val="Arial Cyr"/>
        <family val="0"/>
      </rPr>
      <t xml:space="preserve"> *</t>
    </r>
  </si>
  <si>
    <t>Валовая продукция сельского хозяйства во всех категориях хозяйств</t>
  </si>
  <si>
    <t>Валовая продукция сельского хозяйства в сельскохозяйственных  организациях</t>
  </si>
  <si>
    <t>Численность работающих в сельскохозяйственных организациях</t>
  </si>
  <si>
    <t>Фонд оплаты труда в в сельскохозяйственных организациях</t>
  </si>
  <si>
    <t xml:space="preserve">Среднемесячная заработная плата на 1 работника </t>
  </si>
  <si>
    <t xml:space="preserve">Финансовые результаты деятельности сельскохозяйственных организаций </t>
  </si>
  <si>
    <t>Себестоимость проданных товаров, продукции (работ, услуг)</t>
  </si>
  <si>
    <t xml:space="preserve">Прибыль (убыток) от продаж </t>
  </si>
  <si>
    <t>Прибыль (убыток) от прочих операций (прочие доходы и расходы)</t>
  </si>
  <si>
    <t xml:space="preserve">в том числе субсидии из бюджетов </t>
  </si>
  <si>
    <t>Прибыль (убыток) до налогообложения</t>
  </si>
  <si>
    <t xml:space="preserve">в том числе по организациям перешедшим на уплату единого сельскохозяйственного налога </t>
  </si>
  <si>
    <t>Объем убытков по убыточным организациям</t>
  </si>
  <si>
    <t>Количество прибыльных организаций</t>
  </si>
  <si>
    <t>Количество убыточных организаций</t>
  </si>
  <si>
    <t>Справочно:</t>
  </si>
  <si>
    <t>Количество  организаций - всего</t>
  </si>
  <si>
    <t xml:space="preserve">Удельный вес прибыльных организаций </t>
  </si>
  <si>
    <t>Рентабельность</t>
  </si>
  <si>
    <r>
      <rPr>
        <sz val="10"/>
        <color indexed="60"/>
        <rFont val="Arial Cyr"/>
        <family val="0"/>
      </rPr>
      <t xml:space="preserve">*  </t>
    </r>
    <r>
      <rPr>
        <sz val="10"/>
        <rFont val="Arial Cyr"/>
        <family val="2"/>
      </rPr>
      <t>расчетные цифры по объемам производства сельскохозяйственной продукции в личных подсобных хозяйствах граждан, на садово-огороднических участках</t>
    </r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</si>
</sst>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0.0%"/>
    <numFmt numFmtId="167" formatCode="0.0"/>
    <numFmt numFmtId="168" formatCode="#,##0.0"/>
    <numFmt numFmtId="169" formatCode="#,##0.00"/>
    <numFmt numFmtId="170" formatCode="0.00"/>
    <numFmt numFmtId="171" formatCode="#,##0.000"/>
    <numFmt numFmtId="172" formatCode="@"/>
  </numFmts>
  <fonts count="48">
    <font>
      <sz val="10"/>
      <name val="Arial Cyr"/>
      <family val="0"/>
    </font>
    <font>
      <sz val="10"/>
      <name val="Arial"/>
      <family val="0"/>
    </font>
    <font>
      <i/>
      <sz val="10"/>
      <color indexed="24"/>
      <name val="Arial Cyr"/>
      <family val="0"/>
    </font>
    <font>
      <sz val="9"/>
      <color indexed="24"/>
      <name val="Arial Cyr"/>
      <family val="0"/>
    </font>
    <font>
      <sz val="10"/>
      <color indexed="24"/>
      <name val="Arial"/>
      <family val="2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0"/>
      <name val="Arial Cyr"/>
      <family val="2"/>
    </font>
    <font>
      <b/>
      <sz val="11"/>
      <name val="Arial Cyr"/>
      <family val="2"/>
    </font>
    <font>
      <b/>
      <sz val="11"/>
      <color indexed="62"/>
      <name val="Arial Cyr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10"/>
      <color indexed="8"/>
      <name val="Arial Cyr"/>
      <family val="0"/>
    </font>
    <font>
      <b/>
      <i/>
      <sz val="10"/>
      <name val="Arial Cyr"/>
      <family val="0"/>
    </font>
    <font>
      <b/>
      <i/>
      <sz val="11"/>
      <color indexed="25"/>
      <name val="Arial Cyr"/>
      <family val="2"/>
    </font>
    <font>
      <i/>
      <sz val="11"/>
      <name val="Times New Roman"/>
      <family val="1"/>
    </font>
    <font>
      <i/>
      <sz val="10"/>
      <name val="Arial Cyr"/>
      <family val="2"/>
    </font>
    <font>
      <sz val="9"/>
      <name val="Arial Cyr"/>
      <family val="2"/>
    </font>
    <font>
      <sz val="9"/>
      <color indexed="8"/>
      <name val="Arial Cyr"/>
      <family val="2"/>
    </font>
    <font>
      <sz val="10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2"/>
    </font>
    <font>
      <sz val="10"/>
      <name val="Times New Roman CYR"/>
      <family val="0"/>
    </font>
    <font>
      <sz val="10"/>
      <color indexed="23"/>
      <name val="Arial Cyr"/>
      <family val="2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name val="Arial"/>
      <family val="2"/>
    </font>
    <font>
      <b/>
      <sz val="10"/>
      <name val="Times New Roman"/>
      <family val="1"/>
    </font>
    <font>
      <b/>
      <sz val="12"/>
      <color indexed="30"/>
      <name val="Arial"/>
      <family val="2"/>
    </font>
    <font>
      <i/>
      <sz val="10"/>
      <name val="Times New Roman"/>
      <family val="1"/>
    </font>
    <font>
      <b/>
      <sz val="9"/>
      <color indexed="8"/>
      <name val="Tahoma"/>
      <family val="2"/>
    </font>
    <font>
      <sz val="10"/>
      <color indexed="12"/>
      <name val="Arial Cyr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60"/>
      <name val="Arial Cyr"/>
      <family val="0"/>
    </font>
    <font>
      <i/>
      <sz val="9"/>
      <name val="Arial Cyr"/>
      <family val="2"/>
    </font>
    <font>
      <sz val="10"/>
      <color indexed="60"/>
      <name val="Arial Cyr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</borders>
  <cellStyleXfs count="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Protection="0">
      <alignment/>
    </xf>
    <xf numFmtId="164" fontId="3" fillId="0" borderId="0" applyProtection="0">
      <alignment/>
    </xf>
    <xf numFmtId="164" fontId="3" fillId="0" borderId="0" applyProtection="0">
      <alignment/>
    </xf>
    <xf numFmtId="164" fontId="0" fillId="0" borderId="0">
      <alignment/>
      <protection/>
    </xf>
    <xf numFmtId="164" fontId="4" fillId="0" borderId="0" applyNumberFormat="0" applyBorder="0" applyAlignment="0" applyProtection="0"/>
    <xf numFmtId="164" fontId="4" fillId="0" borderId="0" applyNumberFormat="0" applyBorder="0" applyProtection="0">
      <alignment horizontal="center"/>
    </xf>
    <xf numFmtId="164" fontId="0" fillId="0" borderId="0">
      <alignment/>
      <protection/>
    </xf>
    <xf numFmtId="164" fontId="4" fillId="0" borderId="0">
      <alignment/>
      <protection/>
    </xf>
  </cellStyleXfs>
  <cellXfs count="193">
    <xf numFmtId="164" fontId="0" fillId="0" borderId="0" xfId="0" applyAlignment="1">
      <alignment/>
    </xf>
    <xf numFmtId="164" fontId="5" fillId="0" borderId="0" xfId="0" applyFont="1" applyBorder="1" applyAlignment="1">
      <alignment vertical="top"/>
    </xf>
    <xf numFmtId="164" fontId="5" fillId="0" borderId="0" xfId="0" applyFont="1" applyBorder="1" applyAlignment="1">
      <alignment horizontal="center" vertical="top"/>
    </xf>
    <xf numFmtId="164" fontId="5" fillId="0" borderId="0" xfId="0" applyFont="1" applyFill="1" applyBorder="1" applyAlignment="1">
      <alignment vertical="top"/>
    </xf>
    <xf numFmtId="164" fontId="6" fillId="0" borderId="0" xfId="0" applyFont="1" applyBorder="1" applyAlignment="1">
      <alignment vertical="top"/>
    </xf>
    <xf numFmtId="164" fontId="7" fillId="0" borderId="0" xfId="0" applyFont="1" applyBorder="1" applyAlignment="1">
      <alignment horizontal="center" vertical="top"/>
    </xf>
    <xf numFmtId="164" fontId="7" fillId="0" borderId="0" xfId="0" applyFont="1" applyFill="1" applyBorder="1" applyAlignment="1">
      <alignment vertical="top"/>
    </xf>
    <xf numFmtId="164" fontId="7" fillId="0" borderId="0" xfId="0" applyFont="1" applyBorder="1" applyAlignment="1">
      <alignment vertical="top"/>
    </xf>
    <xf numFmtId="164" fontId="8" fillId="2" borderId="1" xfId="0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2" borderId="3" xfId="0" applyFont="1" applyFill="1" applyBorder="1" applyAlignment="1">
      <alignment horizontal="center" vertical="center" wrapText="1"/>
    </xf>
    <xf numFmtId="164" fontId="8" fillId="2" borderId="4" xfId="0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top" textRotation="90" wrapText="1"/>
    </xf>
    <xf numFmtId="164" fontId="8" fillId="2" borderId="3" xfId="0" applyFont="1" applyFill="1" applyBorder="1" applyAlignment="1">
      <alignment horizontal="center" vertical="center"/>
    </xf>
    <xf numFmtId="164" fontId="8" fillId="2" borderId="5" xfId="0" applyFont="1" applyFill="1" applyBorder="1" applyAlignment="1">
      <alignment horizontal="center" vertical="center"/>
    </xf>
    <xf numFmtId="164" fontId="8" fillId="0" borderId="0" xfId="0" applyFont="1" applyBorder="1" applyAlignment="1">
      <alignment vertical="center"/>
    </xf>
    <xf numFmtId="164" fontId="5" fillId="2" borderId="6" xfId="0" applyFont="1" applyFill="1" applyBorder="1" applyAlignment="1">
      <alignment horizontal="center" vertical="top" wrapText="1"/>
    </xf>
    <xf numFmtId="164" fontId="5" fillId="2" borderId="7" xfId="0" applyFont="1" applyFill="1" applyBorder="1" applyAlignment="1">
      <alignment horizontal="center" vertical="top" wrapText="1"/>
    </xf>
    <xf numFmtId="164" fontId="8" fillId="2" borderId="8" xfId="0" applyFont="1" applyFill="1" applyBorder="1" applyAlignment="1">
      <alignment horizontal="center" vertical="center" wrapText="1"/>
    </xf>
    <xf numFmtId="164" fontId="8" fillId="2" borderId="9" xfId="0" applyFont="1" applyFill="1" applyBorder="1" applyAlignment="1">
      <alignment horizontal="center" vertical="center" wrapText="1"/>
    </xf>
    <xf numFmtId="164" fontId="5" fillId="2" borderId="9" xfId="0" applyFont="1" applyFill="1" applyBorder="1" applyAlignment="1">
      <alignment horizontal="center" vertical="top" wrapText="1"/>
    </xf>
    <xf numFmtId="165" fontId="5" fillId="2" borderId="9" xfId="0" applyNumberFormat="1" applyFont="1" applyFill="1" applyBorder="1" applyAlignment="1">
      <alignment horizontal="center" vertical="top" wrapText="1"/>
    </xf>
    <xf numFmtId="164" fontId="5" fillId="2" borderId="10" xfId="0" applyFont="1" applyFill="1" applyBorder="1" applyAlignment="1">
      <alignment horizontal="center" vertical="top" wrapText="1"/>
    </xf>
    <xf numFmtId="164" fontId="5" fillId="0" borderId="11" xfId="0" applyFont="1" applyBorder="1" applyAlignment="1">
      <alignment horizontal="left" vertical="center" wrapText="1"/>
    </xf>
    <xf numFmtId="164" fontId="5" fillId="0" borderId="12" xfId="0" applyFont="1" applyBorder="1" applyAlignment="1">
      <alignment horizontal="center" vertical="center" wrapText="1"/>
    </xf>
    <xf numFmtId="165" fontId="5" fillId="3" borderId="12" xfId="0" applyNumberFormat="1" applyFont="1" applyFill="1" applyBorder="1" applyAlignment="1">
      <alignment horizontal="right" vertical="center" wrapText="1"/>
    </xf>
    <xf numFmtId="165" fontId="5" fillId="0" borderId="13" xfId="0" applyNumberFormat="1" applyFont="1" applyBorder="1" applyAlignment="1">
      <alignment horizontal="right" vertical="center" wrapText="1"/>
    </xf>
    <xf numFmtId="165" fontId="5" fillId="0" borderId="14" xfId="0" applyNumberFormat="1" applyFont="1" applyBorder="1" applyAlignment="1">
      <alignment horizontal="right" vertical="center" wrapText="1"/>
    </xf>
    <xf numFmtId="164" fontId="5" fillId="2" borderId="12" xfId="0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>
      <alignment vertical="center"/>
    </xf>
    <xf numFmtId="166" fontId="5" fillId="0" borderId="13" xfId="0" applyNumberFormat="1" applyFont="1" applyBorder="1" applyAlignment="1">
      <alignment vertical="center"/>
    </xf>
    <xf numFmtId="166" fontId="5" fillId="0" borderId="15" xfId="0" applyNumberFormat="1" applyFont="1" applyBorder="1" applyAlignment="1">
      <alignment vertical="center"/>
    </xf>
    <xf numFmtId="164" fontId="5" fillId="0" borderId="11" xfId="0" applyFont="1" applyBorder="1" applyAlignment="1">
      <alignment horizontal="left" vertical="center" wrapText="1" indent="1"/>
    </xf>
    <xf numFmtId="167" fontId="5" fillId="3" borderId="12" xfId="0" applyNumberFormat="1" applyFont="1" applyFill="1" applyBorder="1" applyAlignment="1">
      <alignment horizontal="right" vertical="center" wrapText="1"/>
    </xf>
    <xf numFmtId="167" fontId="5" fillId="0" borderId="13" xfId="0" applyNumberFormat="1" applyFont="1" applyBorder="1" applyAlignment="1">
      <alignment horizontal="right" vertical="center" wrapText="1"/>
    </xf>
    <xf numFmtId="167" fontId="5" fillId="0" borderId="14" xfId="0" applyNumberFormat="1" applyFont="1" applyBorder="1" applyAlignment="1">
      <alignment horizontal="right" vertical="center" wrapText="1"/>
    </xf>
    <xf numFmtId="168" fontId="5" fillId="0" borderId="13" xfId="0" applyNumberFormat="1" applyFont="1" applyBorder="1" applyAlignment="1">
      <alignment vertical="center"/>
    </xf>
    <xf numFmtId="168" fontId="5" fillId="0" borderId="15" xfId="0" applyNumberFormat="1" applyFont="1" applyBorder="1" applyAlignment="1">
      <alignment vertical="center"/>
    </xf>
    <xf numFmtId="167" fontId="5" fillId="0" borderId="14" xfId="0" applyNumberFormat="1" applyFont="1" applyFill="1" applyBorder="1" applyAlignment="1">
      <alignment horizontal="right" vertical="center" wrapText="1"/>
    </xf>
    <xf numFmtId="169" fontId="5" fillId="0" borderId="12" xfId="0" applyNumberFormat="1" applyFont="1" applyBorder="1" applyAlignment="1">
      <alignment vertical="center"/>
    </xf>
    <xf numFmtId="170" fontId="5" fillId="3" borderId="12" xfId="0" applyNumberFormat="1" applyFont="1" applyFill="1" applyBorder="1" applyAlignment="1">
      <alignment horizontal="right" vertical="center" wrapText="1"/>
    </xf>
    <xf numFmtId="170" fontId="5" fillId="0" borderId="13" xfId="0" applyNumberFormat="1" applyFont="1" applyBorder="1" applyAlignment="1">
      <alignment horizontal="right" vertical="center" wrapText="1"/>
    </xf>
    <xf numFmtId="170" fontId="5" fillId="0" borderId="14" xfId="0" applyNumberFormat="1" applyFont="1" applyBorder="1" applyAlignment="1">
      <alignment horizontal="right" vertical="center" wrapText="1"/>
    </xf>
    <xf numFmtId="167" fontId="5" fillId="0" borderId="13" xfId="0" applyNumberFormat="1" applyFont="1" applyFill="1" applyBorder="1" applyAlignment="1">
      <alignment horizontal="right" vertical="center" wrapText="1"/>
    </xf>
    <xf numFmtId="165" fontId="5" fillId="0" borderId="13" xfId="0" applyNumberFormat="1" applyFont="1" applyFill="1" applyBorder="1" applyAlignment="1">
      <alignment horizontal="right" vertical="center" wrapText="1"/>
    </xf>
    <xf numFmtId="171" fontId="5" fillId="0" borderId="12" xfId="0" applyNumberFormat="1" applyFont="1" applyBorder="1" applyAlignment="1">
      <alignment vertical="center"/>
    </xf>
    <xf numFmtId="167" fontId="5" fillId="0" borderId="12" xfId="0" applyNumberFormat="1" applyFont="1" applyFill="1" applyBorder="1" applyAlignment="1">
      <alignment horizontal="right" vertical="center" wrapText="1"/>
    </xf>
    <xf numFmtId="164" fontId="8" fillId="2" borderId="11" xfId="0" applyFont="1" applyFill="1" applyBorder="1" applyAlignment="1">
      <alignment horizontal="center" vertical="center" wrapText="1"/>
    </xf>
    <xf numFmtId="164" fontId="8" fillId="2" borderId="14" xfId="0" applyFont="1" applyFill="1" applyBorder="1" applyAlignment="1">
      <alignment horizontal="center" vertical="center" wrapText="1"/>
    </xf>
    <xf numFmtId="164" fontId="5" fillId="2" borderId="14" xfId="0" applyFont="1" applyFill="1" applyBorder="1" applyAlignment="1">
      <alignment horizontal="center" vertical="top" wrapText="1"/>
    </xf>
    <xf numFmtId="165" fontId="5" fillId="2" borderId="14" xfId="0" applyNumberFormat="1" applyFont="1" applyFill="1" applyBorder="1" applyAlignment="1">
      <alignment horizontal="center" vertical="top" wrapText="1"/>
    </xf>
    <xf numFmtId="164" fontId="5" fillId="2" borderId="15" xfId="0" applyFont="1" applyFill="1" applyBorder="1" applyAlignment="1">
      <alignment horizontal="center" vertical="top" wrapText="1"/>
    </xf>
    <xf numFmtId="164" fontId="5" fillId="0" borderId="16" xfId="0" applyFont="1" applyBorder="1" applyAlignment="1">
      <alignment horizontal="left" vertical="center" wrapText="1"/>
    </xf>
    <xf numFmtId="164" fontId="5" fillId="0" borderId="17" xfId="0" applyFont="1" applyBorder="1" applyAlignment="1">
      <alignment horizontal="center" vertical="center" wrapText="1"/>
    </xf>
    <xf numFmtId="165" fontId="5" fillId="3" borderId="17" xfId="0" applyNumberFormat="1" applyFont="1" applyFill="1" applyBorder="1" applyAlignment="1">
      <alignment horizontal="right" vertical="center" wrapText="1"/>
    </xf>
    <xf numFmtId="165" fontId="5" fillId="0" borderId="18" xfId="0" applyNumberFormat="1" applyFont="1" applyBorder="1" applyAlignment="1">
      <alignment horizontal="right" vertical="center" wrapText="1"/>
    </xf>
    <xf numFmtId="164" fontId="5" fillId="2" borderId="17" xfId="0" applyFont="1" applyFill="1" applyBorder="1" applyAlignment="1">
      <alignment horizontal="center" vertical="center" wrapText="1"/>
    </xf>
    <xf numFmtId="165" fontId="5" fillId="0" borderId="17" xfId="0" applyNumberFormat="1" applyFont="1" applyBorder="1" applyAlignment="1">
      <alignment vertical="center"/>
    </xf>
    <xf numFmtId="166" fontId="5" fillId="0" borderId="18" xfId="0" applyNumberFormat="1" applyFont="1" applyBorder="1" applyAlignment="1">
      <alignment vertical="center"/>
    </xf>
    <xf numFmtId="166" fontId="5" fillId="0" borderId="19" xfId="0" applyNumberFormat="1" applyFont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10" fillId="4" borderId="20" xfId="0" applyFont="1" applyFill="1" applyBorder="1" applyAlignment="1">
      <alignment horizontal="center" vertical="center" wrapText="1"/>
    </xf>
    <xf numFmtId="164" fontId="11" fillId="4" borderId="20" xfId="0" applyFont="1" applyFill="1" applyBorder="1" applyAlignment="1">
      <alignment horizontal="center" vertical="center" wrapText="1"/>
    </xf>
    <xf numFmtId="164" fontId="12" fillId="0" borderId="20" xfId="0" applyFont="1" applyBorder="1" applyAlignment="1">
      <alignment horizontal="center" vertical="center" wrapText="1"/>
    </xf>
    <xf numFmtId="164" fontId="13" fillId="0" borderId="20" xfId="0" applyFont="1" applyBorder="1" applyAlignment="1">
      <alignment wrapText="1"/>
    </xf>
    <xf numFmtId="164" fontId="14" fillId="0" borderId="20" xfId="0" applyFont="1" applyBorder="1" applyAlignment="1">
      <alignment horizontal="center" wrapText="1"/>
    </xf>
    <xf numFmtId="165" fontId="10" fillId="0" borderId="20" xfId="27" applyNumberFormat="1" applyFont="1" applyFill="1" applyBorder="1" applyAlignment="1">
      <alignment vertical="center"/>
      <protection/>
    </xf>
    <xf numFmtId="164" fontId="15" fillId="0" borderId="20" xfId="0" applyFont="1" applyBorder="1" applyAlignment="1">
      <alignment horizontal="left" wrapText="1"/>
    </xf>
    <xf numFmtId="164" fontId="16" fillId="0" borderId="20" xfId="0" applyFont="1" applyBorder="1" applyAlignment="1">
      <alignment horizontal="center" wrapText="1"/>
    </xf>
    <xf numFmtId="165" fontId="0" fillId="0" borderId="20" xfId="27" applyNumberFormat="1" applyFont="1" applyFill="1" applyBorder="1" applyAlignment="1">
      <alignment vertical="center"/>
      <protection/>
    </xf>
    <xf numFmtId="164" fontId="1" fillId="0" borderId="20" xfId="0" applyFont="1" applyBorder="1" applyAlignment="1">
      <alignment horizontal="left" vertical="center" wrapText="1"/>
    </xf>
    <xf numFmtId="164" fontId="1" fillId="0" borderId="20" xfId="0" applyFont="1" applyBorder="1" applyAlignment="1">
      <alignment horizontal="left" wrapText="1"/>
    </xf>
    <xf numFmtId="168" fontId="0" fillId="0" borderId="20" xfId="0" applyNumberFormat="1" applyFont="1" applyFill="1" applyBorder="1" applyAlignment="1">
      <alignment horizontal="right" vertical="center" wrapText="1"/>
    </xf>
    <xf numFmtId="168" fontId="17" fillId="0" borderId="20" xfId="0" applyNumberFormat="1" applyFont="1" applyFill="1" applyBorder="1" applyAlignment="1">
      <alignment horizontal="right" vertical="center" wrapText="1"/>
    </xf>
    <xf numFmtId="168" fontId="18" fillId="0" borderId="20" xfId="0" applyNumberFormat="1" applyFont="1" applyFill="1" applyBorder="1" applyAlignment="1">
      <alignment horizontal="right" vertical="center" wrapText="1"/>
    </xf>
    <xf numFmtId="164" fontId="1" fillId="0" borderId="20" xfId="0" applyFont="1" applyBorder="1" applyAlignment="1">
      <alignment wrapText="1"/>
    </xf>
    <xf numFmtId="164" fontId="19" fillId="0" borderId="20" xfId="0" applyFont="1" applyBorder="1" applyAlignment="1">
      <alignment horizontal="center" vertical="center" wrapText="1"/>
    </xf>
    <xf numFmtId="164" fontId="0" fillId="0" borderId="21" xfId="0" applyFont="1" applyBorder="1" applyAlignment="1">
      <alignment vertical="center"/>
    </xf>
    <xf numFmtId="165" fontId="0" fillId="0" borderId="20" xfId="0" applyNumberFormat="1" applyFont="1" applyBorder="1" applyAlignment="1">
      <alignment vertical="center" wrapText="1"/>
    </xf>
    <xf numFmtId="165" fontId="0" fillId="0" borderId="20" xfId="27" applyNumberFormat="1" applyFont="1" applyFill="1" applyBorder="1" applyAlignment="1">
      <alignment vertical="center"/>
      <protection/>
    </xf>
    <xf numFmtId="164" fontId="20" fillId="0" borderId="0" xfId="0" applyFont="1" applyBorder="1" applyAlignment="1">
      <alignment horizontal="left" vertical="center" wrapText="1"/>
    </xf>
    <xf numFmtId="164" fontId="21" fillId="0" borderId="0" xfId="0" applyFont="1" applyBorder="1" applyAlignment="1">
      <alignment vertical="center"/>
    </xf>
    <xf numFmtId="164" fontId="20" fillId="0" borderId="0" xfId="0" applyFont="1" applyFill="1" applyBorder="1" applyAlignment="1">
      <alignment vertical="center" wrapText="1"/>
    </xf>
    <xf numFmtId="164" fontId="20" fillId="0" borderId="22" xfId="0" applyFont="1" applyFill="1" applyBorder="1" applyAlignment="1">
      <alignment horizontal="center" vertical="center" wrapText="1"/>
    </xf>
    <xf numFmtId="164" fontId="1" fillId="0" borderId="20" xfId="0" applyFont="1" applyFill="1" applyBorder="1" applyAlignment="1">
      <alignment wrapText="1"/>
    </xf>
    <xf numFmtId="164" fontId="16" fillId="0" borderId="20" xfId="0" applyFont="1" applyFill="1" applyBorder="1" applyAlignment="1">
      <alignment horizontal="center" wrapText="1"/>
    </xf>
    <xf numFmtId="164" fontId="14" fillId="0" borderId="20" xfId="0" applyFont="1" applyFill="1" applyBorder="1" applyAlignment="1">
      <alignment horizontal="center" wrapText="1"/>
    </xf>
    <xf numFmtId="165" fontId="10" fillId="0" borderId="20" xfId="27" applyNumberFormat="1" applyFont="1" applyFill="1" applyBorder="1" applyAlignment="1">
      <alignment vertical="center"/>
      <protection/>
    </xf>
    <xf numFmtId="164" fontId="15" fillId="0" borderId="20" xfId="0" applyFont="1" applyFill="1" applyBorder="1" applyAlignment="1">
      <alignment horizontal="left" wrapText="1"/>
    </xf>
    <xf numFmtId="168" fontId="0" fillId="0" borderId="20" xfId="0" applyNumberFormat="1" applyFont="1" applyFill="1" applyBorder="1" applyAlignment="1">
      <alignment vertical="center"/>
    </xf>
    <xf numFmtId="164" fontId="1" fillId="0" borderId="20" xfId="0" applyFont="1" applyFill="1" applyBorder="1" applyAlignment="1">
      <alignment horizontal="left" vertical="center" wrapText="1"/>
    </xf>
    <xf numFmtId="165" fontId="0" fillId="0" borderId="20" xfId="0" applyNumberFormat="1" applyFont="1" applyFill="1" applyBorder="1" applyAlignment="1">
      <alignment horizontal="center" vertical="center" wrapText="1"/>
    </xf>
    <xf numFmtId="164" fontId="19" fillId="0" borderId="20" xfId="0" applyFont="1" applyFill="1" applyBorder="1" applyAlignment="1">
      <alignment horizontal="center" vertical="center" wrapText="1"/>
    </xf>
    <xf numFmtId="165" fontId="22" fillId="0" borderId="20" xfId="0" applyNumberFormat="1" applyFont="1" applyFill="1" applyBorder="1" applyAlignment="1">
      <alignment horizontal="center" vertical="center" wrapText="1"/>
    </xf>
    <xf numFmtId="164" fontId="0" fillId="0" borderId="0" xfId="26" applyFont="1" applyBorder="1" applyAlignment="1">
      <alignment vertical="center"/>
      <protection/>
    </xf>
    <xf numFmtId="164" fontId="10" fillId="4" borderId="23" xfId="26" applyFont="1" applyFill="1" applyBorder="1" applyAlignment="1">
      <alignment horizontal="center" vertical="center" wrapText="1"/>
      <protection/>
    </xf>
    <xf numFmtId="164" fontId="12" fillId="0" borderId="23" xfId="26" applyFont="1" applyBorder="1" applyAlignment="1">
      <alignment horizontal="center" vertical="center" wrapText="1"/>
      <protection/>
    </xf>
    <xf numFmtId="165" fontId="0" fillId="0" borderId="23" xfId="26" applyNumberFormat="1" applyFont="1" applyBorder="1" applyAlignment="1">
      <alignment vertical="center" wrapText="1"/>
      <protection/>
    </xf>
    <xf numFmtId="165" fontId="22" fillId="0" borderId="23" xfId="26" applyNumberFormat="1" applyFont="1" applyBorder="1" applyAlignment="1">
      <alignment horizontal="center" vertical="center" wrapText="1"/>
      <protection/>
    </xf>
    <xf numFmtId="165" fontId="0" fillId="0" borderId="23" xfId="27" applyNumberFormat="1" applyFont="1" applyBorder="1" applyAlignment="1">
      <alignment vertical="center"/>
      <protection/>
    </xf>
    <xf numFmtId="168" fontId="0" fillId="0" borderId="23" xfId="27" applyNumberFormat="1" applyFont="1" applyBorder="1" applyAlignment="1">
      <alignment vertical="center"/>
      <protection/>
    </xf>
    <xf numFmtId="164" fontId="0" fillId="0" borderId="23" xfId="26" applyFont="1" applyBorder="1" applyAlignment="1">
      <alignment vertical="center"/>
      <protection/>
    </xf>
    <xf numFmtId="165" fontId="0" fillId="0" borderId="23" xfId="26" applyNumberFormat="1" applyFont="1" applyBorder="1" applyAlignment="1">
      <alignment horizontal="center" vertical="center" wrapText="1"/>
      <protection/>
    </xf>
    <xf numFmtId="165" fontId="0" fillId="0" borderId="23" xfId="22" applyNumberFormat="1" applyFont="1" applyBorder="1" applyAlignment="1" applyProtection="1">
      <alignment vertical="center"/>
      <protection/>
    </xf>
    <xf numFmtId="165" fontId="0" fillId="0" borderId="23" xfId="26" applyNumberFormat="1" applyFont="1" applyBorder="1" applyAlignment="1">
      <alignment horizontal="right" vertical="center" wrapText="1"/>
      <protection/>
    </xf>
    <xf numFmtId="165" fontId="0" fillId="0" borderId="23" xfId="26" applyNumberFormat="1" applyFont="1" applyBorder="1" applyAlignment="1">
      <alignment vertical="center"/>
      <protection/>
    </xf>
    <xf numFmtId="165" fontId="23" fillId="0" borderId="23" xfId="26" applyNumberFormat="1" applyFont="1" applyBorder="1" applyAlignment="1">
      <alignment horizontal="center" vertical="center" wrapText="1"/>
      <protection/>
    </xf>
    <xf numFmtId="164" fontId="24" fillId="0" borderId="23" xfId="27" applyNumberFormat="1" applyFont="1" applyBorder="1" applyAlignment="1">
      <alignment horizontal="center" vertical="center"/>
      <protection/>
    </xf>
    <xf numFmtId="164" fontId="0" fillId="0" borderId="0" xfId="26" applyBorder="1" applyAlignment="1">
      <alignment vertical="center"/>
      <protection/>
    </xf>
    <xf numFmtId="164" fontId="0" fillId="0" borderId="0" xfId="26" applyAlignment="1">
      <alignment vertical="center"/>
      <protection/>
    </xf>
    <xf numFmtId="164" fontId="25" fillId="0" borderId="0" xfId="26" applyFont="1" applyBorder="1" applyAlignment="1">
      <alignment horizontal="left" vertical="center" wrapText="1"/>
      <protection/>
    </xf>
    <xf numFmtId="164" fontId="0" fillId="0" borderId="0" xfId="26">
      <alignment/>
      <protection/>
    </xf>
    <xf numFmtId="164" fontId="10" fillId="4" borderId="24" xfId="0" applyFont="1" applyFill="1" applyBorder="1" applyAlignment="1">
      <alignment horizontal="center" vertical="center" wrapText="1"/>
    </xf>
    <xf numFmtId="165" fontId="12" fillId="0" borderId="20" xfId="0" applyNumberFormat="1" applyFont="1" applyBorder="1" applyAlignment="1">
      <alignment horizontal="center" vertical="center" wrapText="1"/>
    </xf>
    <xf numFmtId="165" fontId="0" fillId="0" borderId="20" xfId="0" applyNumberFormat="1" applyFont="1" applyBorder="1" applyAlignment="1">
      <alignment vertical="center"/>
    </xf>
    <xf numFmtId="165" fontId="22" fillId="0" borderId="20" xfId="0" applyNumberFormat="1" applyFont="1" applyBorder="1" applyAlignment="1">
      <alignment horizontal="center" vertical="center"/>
    </xf>
    <xf numFmtId="171" fontId="0" fillId="0" borderId="20" xfId="0" applyNumberFormat="1" applyFont="1" applyFill="1" applyBorder="1" applyAlignment="1">
      <alignment vertical="center"/>
    </xf>
    <xf numFmtId="165" fontId="0" fillId="0" borderId="20" xfId="0" applyNumberFormat="1" applyFont="1" applyBorder="1" applyAlignment="1">
      <alignment horizontal="right" vertical="center"/>
    </xf>
    <xf numFmtId="165" fontId="0" fillId="0" borderId="20" xfId="0" applyNumberFormat="1" applyFont="1" applyFill="1" applyBorder="1" applyAlignment="1">
      <alignment vertical="center" wrapText="1"/>
    </xf>
    <xf numFmtId="165" fontId="22" fillId="0" borderId="20" xfId="0" applyNumberFormat="1" applyFont="1" applyFill="1" applyBorder="1" applyAlignment="1">
      <alignment horizontal="center" vertical="center"/>
    </xf>
    <xf numFmtId="165" fontId="0" fillId="0" borderId="20" xfId="0" applyNumberFormat="1" applyFont="1" applyFill="1" applyBorder="1" applyAlignment="1">
      <alignment vertical="center"/>
    </xf>
    <xf numFmtId="165" fontId="0" fillId="0" borderId="20" xfId="27" applyNumberFormat="1" applyFont="1" applyFill="1" applyBorder="1" applyAlignment="1">
      <alignment horizontal="right" vertical="center"/>
      <protection/>
    </xf>
    <xf numFmtId="165" fontId="0" fillId="0" borderId="20" xfId="0" applyNumberFormat="1" applyFont="1" applyFill="1" applyBorder="1" applyAlignment="1">
      <alignment horizontal="left" vertical="center" wrapText="1"/>
    </xf>
    <xf numFmtId="164" fontId="0" fillId="0" borderId="0" xfId="0" applyFill="1" applyAlignment="1">
      <alignment/>
    </xf>
    <xf numFmtId="172" fontId="7" fillId="4" borderId="20" xfId="0" applyNumberFormat="1" applyFont="1" applyFill="1" applyBorder="1" applyAlignment="1">
      <alignment horizontal="center" vertical="center" wrapText="1"/>
    </xf>
    <xf numFmtId="164" fontId="26" fillId="4" borderId="20" xfId="0" applyFont="1" applyFill="1" applyBorder="1" applyAlignment="1">
      <alignment horizontal="center" vertical="center" wrapText="1"/>
    </xf>
    <xf numFmtId="164" fontId="12" fillId="0" borderId="20" xfId="0" applyFont="1" applyFill="1" applyBorder="1" applyAlignment="1">
      <alignment horizontal="center" vertical="center" wrapText="1"/>
    </xf>
    <xf numFmtId="172" fontId="27" fillId="0" borderId="20" xfId="0" applyNumberFormat="1" applyFont="1" applyFill="1" applyBorder="1" applyAlignment="1">
      <alignment horizontal="left" vertical="center" wrapText="1"/>
    </xf>
    <xf numFmtId="164" fontId="28" fillId="0" borderId="20" xfId="0" applyFont="1" applyFill="1" applyBorder="1" applyAlignment="1">
      <alignment horizontal="center" vertical="center" wrapText="1"/>
    </xf>
    <xf numFmtId="165" fontId="0" fillId="0" borderId="20" xfId="0" applyNumberFormat="1" applyFont="1" applyFill="1" applyBorder="1" applyAlignment="1">
      <alignment horizontal="right" vertical="center" wrapText="1"/>
    </xf>
    <xf numFmtId="172" fontId="27" fillId="0" borderId="20" xfId="0" applyNumberFormat="1" applyFont="1" applyBorder="1" applyAlignment="1">
      <alignment horizontal="left" vertical="center" wrapText="1"/>
    </xf>
    <xf numFmtId="164" fontId="28" fillId="0" borderId="20" xfId="0" applyFont="1" applyBorder="1" applyAlignment="1">
      <alignment horizontal="center" vertical="center" wrapText="1"/>
    </xf>
    <xf numFmtId="165" fontId="29" fillId="0" borderId="20" xfId="0" applyNumberFormat="1" applyFont="1" applyFill="1" applyBorder="1" applyAlignment="1">
      <alignment horizontal="right" vertical="center" wrapText="1"/>
    </xf>
    <xf numFmtId="164" fontId="30" fillId="0" borderId="20" xfId="0" applyFont="1" applyBorder="1" applyAlignment="1">
      <alignment horizontal="left" vertical="top" wrapText="1" indent="1"/>
    </xf>
    <xf numFmtId="168" fontId="0" fillId="0" borderId="20" xfId="0" applyNumberFormat="1" applyFont="1" applyFill="1" applyBorder="1" applyAlignment="1">
      <alignment horizontal="right" vertical="center" wrapText="1"/>
    </xf>
    <xf numFmtId="165" fontId="28" fillId="0" borderId="20" xfId="0" applyNumberFormat="1" applyFont="1" applyFill="1" applyBorder="1" applyAlignment="1">
      <alignment horizontal="center" vertical="center" wrapText="1"/>
    </xf>
    <xf numFmtId="165" fontId="28" fillId="0" borderId="20" xfId="0" applyNumberFormat="1" applyFont="1" applyFill="1" applyBorder="1" applyAlignment="1">
      <alignment horizontal="right" vertical="center" wrapText="1"/>
    </xf>
    <xf numFmtId="164" fontId="30" fillId="0" borderId="20" xfId="0" applyFont="1" applyFill="1" applyBorder="1" applyAlignment="1">
      <alignment horizontal="left" vertical="top" wrapText="1" indent="4"/>
    </xf>
    <xf numFmtId="164" fontId="30" fillId="0" borderId="20" xfId="0" applyFont="1" applyFill="1" applyBorder="1" applyAlignment="1">
      <alignment horizontal="left" vertical="top" wrapText="1" indent="1"/>
    </xf>
    <xf numFmtId="164" fontId="0" fillId="0" borderId="0" xfId="0" applyFont="1" applyFill="1" applyAlignment="1">
      <alignment/>
    </xf>
    <xf numFmtId="164" fontId="20" fillId="0" borderId="0" xfId="0" applyFont="1" applyFill="1" applyBorder="1" applyAlignment="1">
      <alignment horizontal="left" vertical="center" wrapText="1"/>
    </xf>
    <xf numFmtId="164" fontId="21" fillId="0" borderId="0" xfId="0" applyFont="1" applyFill="1" applyBorder="1" applyAlignment="1">
      <alignment vertical="center"/>
    </xf>
    <xf numFmtId="164" fontId="20" fillId="0" borderId="22" xfId="0" applyFont="1" applyFill="1" applyBorder="1" applyAlignment="1">
      <alignment horizontal="left" vertical="center" wrapText="1"/>
    </xf>
    <xf numFmtId="164" fontId="0" fillId="0" borderId="0" xfId="0" applyAlignment="1">
      <alignment horizontal="right"/>
    </xf>
    <xf numFmtId="168" fontId="31" fillId="0" borderId="0" xfId="0" applyNumberFormat="1" applyFont="1" applyFill="1" applyBorder="1" applyAlignment="1">
      <alignment horizontal="right" vertical="center" wrapText="1"/>
    </xf>
    <xf numFmtId="168" fontId="0" fillId="0" borderId="0" xfId="0" applyNumberFormat="1" applyFont="1" applyFill="1" applyBorder="1" applyAlignment="1">
      <alignment horizontal="right" vertical="center" wrapText="1"/>
    </xf>
    <xf numFmtId="168" fontId="10" fillId="0" borderId="0" xfId="0" applyNumberFormat="1" applyFont="1" applyFill="1" applyBorder="1" applyAlignment="1">
      <alignment horizontal="right" vertical="center" wrapText="1"/>
    </xf>
    <xf numFmtId="165" fontId="32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2" fillId="0" borderId="25" xfId="0" applyNumberFormat="1" applyFont="1" applyFill="1" applyBorder="1" applyAlignment="1">
      <alignment horizontal="center" vertical="center" wrapText="1"/>
    </xf>
    <xf numFmtId="164" fontId="0" fillId="0" borderId="20" xfId="0" applyFont="1" applyFill="1" applyBorder="1" applyAlignment="1">
      <alignment horizontal="center" vertical="center"/>
    </xf>
    <xf numFmtId="164" fontId="33" fillId="0" borderId="0" xfId="0" applyFont="1" applyFill="1" applyBorder="1" applyAlignment="1">
      <alignment horizontal="right" vertical="center"/>
    </xf>
    <xf numFmtId="166" fontId="34" fillId="0" borderId="0" xfId="0" applyNumberFormat="1" applyFont="1" applyFill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5" fontId="0" fillId="0" borderId="0" xfId="0" applyNumberFormat="1" applyFont="1" applyFill="1" applyBorder="1" applyAlignment="1">
      <alignment vertical="center" wrapText="1"/>
    </xf>
    <xf numFmtId="166" fontId="0" fillId="0" borderId="0" xfId="0" applyNumberFormat="1" applyFont="1" applyBorder="1" applyAlignment="1">
      <alignment vertical="center"/>
    </xf>
    <xf numFmtId="164" fontId="7" fillId="4" borderId="23" xfId="0" applyFont="1" applyFill="1" applyBorder="1" applyAlignment="1">
      <alignment horizontal="center" vertical="center" wrapText="1"/>
    </xf>
    <xf numFmtId="164" fontId="28" fillId="4" borderId="23" xfId="0" applyFont="1" applyFill="1" applyBorder="1" applyAlignment="1">
      <alignment horizontal="center" vertical="center" wrapText="1"/>
    </xf>
    <xf numFmtId="164" fontId="25" fillId="4" borderId="23" xfId="0" applyFont="1" applyFill="1" applyBorder="1" applyAlignment="1">
      <alignment horizontal="center" vertical="center" wrapText="1"/>
    </xf>
    <xf numFmtId="164" fontId="11" fillId="4" borderId="23" xfId="0" applyFont="1" applyFill="1" applyBorder="1" applyAlignment="1">
      <alignment horizontal="center" vertical="center"/>
    </xf>
    <xf numFmtId="164" fontId="35" fillId="0" borderId="0" xfId="0" applyFont="1" applyAlignment="1">
      <alignment/>
    </xf>
    <xf numFmtId="164" fontId="25" fillId="4" borderId="23" xfId="0" applyFont="1" applyFill="1" applyBorder="1" applyAlignment="1">
      <alignment horizontal="center" vertical="center"/>
    </xf>
    <xf numFmtId="164" fontId="36" fillId="4" borderId="23" xfId="0" applyFont="1" applyFill="1" applyBorder="1" applyAlignment="1">
      <alignment horizontal="center" vertical="center" wrapText="1"/>
    </xf>
    <xf numFmtId="164" fontId="37" fillId="0" borderId="20" xfId="0" applyFont="1" applyFill="1" applyBorder="1" applyAlignment="1">
      <alignment horizontal="center" vertical="center" wrapText="1"/>
    </xf>
    <xf numFmtId="164" fontId="7" fillId="0" borderId="23" xfId="0" applyFont="1" applyBorder="1" applyAlignment="1">
      <alignment horizontal="left" vertical="center" wrapText="1"/>
    </xf>
    <xf numFmtId="164" fontId="28" fillId="0" borderId="23" xfId="0" applyFont="1" applyBorder="1" applyAlignment="1">
      <alignment horizontal="center" vertical="center" wrapText="1"/>
    </xf>
    <xf numFmtId="168" fontId="28" fillId="0" borderId="23" xfId="0" applyNumberFormat="1" applyFont="1" applyFill="1" applyBorder="1" applyAlignment="1">
      <alignment horizontal="right" vertical="center" wrapText="1"/>
    </xf>
    <xf numFmtId="164" fontId="38" fillId="0" borderId="0" xfId="0" applyFont="1" applyFill="1" applyBorder="1" applyAlignment="1">
      <alignment vertical="center"/>
    </xf>
    <xf numFmtId="164" fontId="38" fillId="0" borderId="0" xfId="0" applyFont="1" applyBorder="1" applyAlignment="1">
      <alignment vertical="center"/>
    </xf>
    <xf numFmtId="164" fontId="0" fillId="0" borderId="0" xfId="0" applyBorder="1" applyAlignment="1">
      <alignment/>
    </xf>
    <xf numFmtId="166" fontId="0" fillId="0" borderId="0" xfId="0" applyNumberFormat="1" applyAlignment="1">
      <alignment/>
    </xf>
    <xf numFmtId="164" fontId="40" fillId="0" borderId="0" xfId="26" applyFont="1">
      <alignment/>
      <protection/>
    </xf>
    <xf numFmtId="164" fontId="7" fillId="4" borderId="20" xfId="0" applyFont="1" applyFill="1" applyBorder="1" applyAlignment="1">
      <alignment horizontal="center" vertical="center" wrapText="1"/>
    </xf>
    <xf numFmtId="164" fontId="41" fillId="4" borderId="20" xfId="26" applyFont="1" applyFill="1" applyBorder="1" applyAlignment="1">
      <alignment horizontal="center" vertical="center" wrapText="1"/>
      <protection/>
    </xf>
    <xf numFmtId="164" fontId="7" fillId="4" borderId="20" xfId="26" applyFont="1" applyFill="1" applyBorder="1" applyAlignment="1">
      <alignment horizontal="center" vertical="center" wrapText="1"/>
      <protection/>
    </xf>
    <xf numFmtId="164" fontId="37" fillId="0" borderId="20" xfId="0" applyFont="1" applyBorder="1" applyAlignment="1">
      <alignment horizontal="center" vertical="center" wrapText="1"/>
    </xf>
    <xf numFmtId="164" fontId="42" fillId="0" borderId="20" xfId="26" applyFont="1" applyBorder="1" applyAlignment="1">
      <alignment horizontal="center" vertical="center" wrapText="1"/>
      <protection/>
    </xf>
    <xf numFmtId="164" fontId="42" fillId="0" borderId="20" xfId="26" applyFont="1" applyFill="1" applyBorder="1" applyAlignment="1">
      <alignment horizontal="left" vertical="center" wrapText="1"/>
      <protection/>
    </xf>
    <xf numFmtId="164" fontId="42" fillId="0" borderId="20" xfId="26" applyFont="1" applyFill="1" applyBorder="1" applyAlignment="1">
      <alignment horizontal="center" vertical="center" wrapText="1"/>
      <protection/>
    </xf>
    <xf numFmtId="165" fontId="42" fillId="0" borderId="20" xfId="26" applyNumberFormat="1" applyFont="1" applyFill="1" applyBorder="1" applyAlignment="1">
      <alignment horizontal="center" vertical="center" wrapText="1"/>
      <protection/>
    </xf>
    <xf numFmtId="164" fontId="10" fillId="4" borderId="26" xfId="0" applyFont="1" applyFill="1" applyBorder="1" applyAlignment="1">
      <alignment horizontal="center" vertical="center" wrapText="1"/>
    </xf>
    <xf numFmtId="164" fontId="12" fillId="0" borderId="27" xfId="0" applyFont="1" applyBorder="1" applyAlignment="1">
      <alignment horizontal="center" vertical="center" wrapText="1"/>
    </xf>
    <xf numFmtId="164" fontId="22" fillId="0" borderId="20" xfId="0" applyFont="1" applyBorder="1" applyAlignment="1">
      <alignment horizontal="center" vertical="center" wrapText="1"/>
    </xf>
    <xf numFmtId="165" fontId="22" fillId="0" borderId="20" xfId="0" applyNumberFormat="1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top" wrapText="1"/>
    </xf>
    <xf numFmtId="164" fontId="19" fillId="0" borderId="27" xfId="0" applyFont="1" applyBorder="1" applyAlignment="1">
      <alignment horizontal="center" vertical="center" wrapText="1"/>
    </xf>
    <xf numFmtId="165" fontId="22" fillId="0" borderId="20" xfId="0" applyNumberFormat="1" applyFont="1" applyBorder="1" applyAlignment="1">
      <alignment vertical="center" wrapText="1"/>
    </xf>
    <xf numFmtId="164" fontId="22" fillId="0" borderId="20" xfId="27" applyNumberFormat="1" applyFont="1" applyBorder="1" applyAlignment="1">
      <alignment vertical="center"/>
      <protection/>
    </xf>
    <xf numFmtId="164" fontId="22" fillId="0" borderId="20" xfId="0" applyFont="1" applyBorder="1" applyAlignment="1">
      <alignment vertical="center"/>
    </xf>
    <xf numFmtId="164" fontId="22" fillId="0" borderId="20" xfId="0" applyFont="1" applyBorder="1" applyAlignment="1">
      <alignment horizontal="center" vertical="center"/>
    </xf>
    <xf numFmtId="164" fontId="22" fillId="0" borderId="0" xfId="0" applyFont="1" applyBorder="1" applyAlignment="1">
      <alignment vertical="center"/>
    </xf>
    <xf numFmtId="165" fontId="45" fillId="0" borderId="20" xfId="0" applyNumberFormat="1" applyFont="1" applyBorder="1" applyAlignment="1">
      <alignment vertical="center" wrapText="1"/>
    </xf>
    <xf numFmtId="164" fontId="46" fillId="0" borderId="0" xfId="0" applyFont="1" applyBorder="1" applyAlignment="1">
      <alignment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6" xfId="20"/>
    <cellStyle name="F7" xfId="21"/>
    <cellStyle name="F7 2" xfId="22"/>
    <cellStyle name="Normal" xfId="23"/>
    <cellStyle name="pNormal" xfId="24"/>
    <cellStyle name="pUnit" xfId="25"/>
    <cellStyle name="Обычный 2" xfId="26"/>
    <cellStyle name="ТЕКСТ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workbookViewId="0" topLeftCell="A19">
      <selection activeCell="W16" sqref="W16"/>
    </sheetView>
  </sheetViews>
  <sheetFormatPr defaultColWidth="9.00390625" defaultRowHeight="12.75"/>
  <cols>
    <col min="1" max="1" width="23.375" style="1" customWidth="1"/>
    <col min="2" max="2" width="10.375" style="2" customWidth="1"/>
    <col min="3" max="11" width="7.625" style="3" customWidth="1"/>
    <col min="12" max="12" width="3.50390625" style="1" customWidth="1"/>
    <col min="13" max="13" width="6.25390625" style="1" customWidth="1"/>
    <col min="14" max="14" width="5.875" style="1" customWidth="1"/>
    <col min="15" max="15" width="6.25390625" style="1" customWidth="1"/>
    <col min="16" max="16" width="5.875" style="1" customWidth="1"/>
    <col min="17" max="17" width="6.25390625" style="1" customWidth="1"/>
    <col min="18" max="18" width="5.875" style="1" customWidth="1"/>
    <col min="19" max="19" width="6.25390625" style="1" customWidth="1"/>
    <col min="20" max="20" width="5.875" style="1" customWidth="1"/>
    <col min="21" max="16384" width="9.125" style="1" customWidth="1"/>
  </cols>
  <sheetData>
    <row r="1" spans="1:11" s="7" customFormat="1" ht="15.75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</row>
    <row r="2" spans="2:11" s="7" customFormat="1" ht="15.75">
      <c r="B2" s="5"/>
      <c r="C2" s="6"/>
      <c r="D2" s="6"/>
      <c r="E2" s="6"/>
      <c r="F2" s="6"/>
      <c r="G2" s="6"/>
      <c r="H2" s="6"/>
      <c r="I2" s="6"/>
      <c r="J2" s="6"/>
      <c r="K2" s="6"/>
    </row>
    <row r="4" spans="1:20" s="15" customFormat="1" ht="27" customHeight="1">
      <c r="A4" s="8" t="s">
        <v>1</v>
      </c>
      <c r="B4" s="9" t="s">
        <v>2</v>
      </c>
      <c r="C4" s="10" t="s">
        <v>3</v>
      </c>
      <c r="D4" s="10"/>
      <c r="E4" s="10" t="s">
        <v>4</v>
      </c>
      <c r="F4" s="10"/>
      <c r="G4" s="10" t="s">
        <v>5</v>
      </c>
      <c r="H4" s="10"/>
      <c r="I4" s="10" t="s">
        <v>6</v>
      </c>
      <c r="J4" s="10"/>
      <c r="K4" s="11" t="s">
        <v>7</v>
      </c>
      <c r="L4" s="12" t="s">
        <v>8</v>
      </c>
      <c r="M4" s="13" t="s">
        <v>3</v>
      </c>
      <c r="N4" s="13"/>
      <c r="O4" s="13" t="s">
        <v>4</v>
      </c>
      <c r="P4" s="13"/>
      <c r="Q4" s="13" t="s">
        <v>5</v>
      </c>
      <c r="R4" s="13"/>
      <c r="S4" s="14" t="s">
        <v>6</v>
      </c>
      <c r="T4" s="14"/>
    </row>
    <row r="5" spans="1:20" ht="34.5" customHeight="1">
      <c r="A5" s="8"/>
      <c r="B5" s="9"/>
      <c r="C5" s="16" t="s">
        <v>9</v>
      </c>
      <c r="D5" s="16" t="s">
        <v>10</v>
      </c>
      <c r="E5" s="16" t="s">
        <v>11</v>
      </c>
      <c r="F5" s="16" t="s">
        <v>9</v>
      </c>
      <c r="G5" s="16" t="s">
        <v>12</v>
      </c>
      <c r="H5" s="16" t="s">
        <v>11</v>
      </c>
      <c r="I5" s="16" t="s">
        <v>12</v>
      </c>
      <c r="J5" s="16" t="s">
        <v>11</v>
      </c>
      <c r="K5" s="16" t="s">
        <v>12</v>
      </c>
      <c r="L5" s="12"/>
      <c r="M5" s="16" t="s">
        <v>13</v>
      </c>
      <c r="N5" s="16"/>
      <c r="O5" s="16" t="s">
        <v>14</v>
      </c>
      <c r="P5" s="16"/>
      <c r="Q5" s="16" t="s">
        <v>15</v>
      </c>
      <c r="R5" s="16"/>
      <c r="S5" s="17" t="s">
        <v>15</v>
      </c>
      <c r="T5" s="17"/>
    </row>
    <row r="6" spans="1:20" ht="15" customHeight="1">
      <c r="A6" s="18" t="s">
        <v>16</v>
      </c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  <c r="N6" s="20"/>
      <c r="O6" s="21"/>
      <c r="P6" s="20"/>
      <c r="Q6" s="21"/>
      <c r="R6" s="20"/>
      <c r="S6" s="21"/>
      <c r="T6" s="22"/>
    </row>
    <row r="7" spans="1:20" ht="22.5">
      <c r="A7" s="23" t="s">
        <v>17</v>
      </c>
      <c r="B7" s="24" t="s">
        <v>18</v>
      </c>
      <c r="C7" s="25">
        <v>63529.847</v>
      </c>
      <c r="D7" s="26">
        <v>80832.934</v>
      </c>
      <c r="E7" s="25">
        <v>66782.266</v>
      </c>
      <c r="F7" s="26">
        <v>71903.352</v>
      </c>
      <c r="G7" s="25">
        <v>70390.86</v>
      </c>
      <c r="H7" s="26">
        <v>76520.267</v>
      </c>
      <c r="I7" s="25">
        <v>74956.83</v>
      </c>
      <c r="J7" s="26">
        <v>81384.961</v>
      </c>
      <c r="K7" s="27">
        <v>87506.113</v>
      </c>
      <c r="L7" s="28"/>
      <c r="M7" s="29">
        <v>17303.086999999992</v>
      </c>
      <c r="N7" s="30">
        <v>1.272361540552742</v>
      </c>
      <c r="O7" s="29">
        <v>5121.085999999996</v>
      </c>
      <c r="P7" s="30">
        <v>1.0766833218866816</v>
      </c>
      <c r="Q7" s="29">
        <v>6129.4070000000065</v>
      </c>
      <c r="R7" s="30">
        <v>1.087076745475194</v>
      </c>
      <c r="S7" s="29">
        <v>6428.130999999994</v>
      </c>
      <c r="T7" s="31">
        <v>1.0857577755089163</v>
      </c>
    </row>
    <row r="8" spans="1:20" ht="11.25">
      <c r="A8" s="32" t="s">
        <v>19</v>
      </c>
      <c r="B8" s="24" t="s">
        <v>20</v>
      </c>
      <c r="C8" s="33">
        <v>100.7</v>
      </c>
      <c r="D8" s="34">
        <v>124</v>
      </c>
      <c r="E8" s="33">
        <v>103.5</v>
      </c>
      <c r="F8" s="34">
        <v>85.1</v>
      </c>
      <c r="G8" s="33">
        <v>102.2</v>
      </c>
      <c r="H8" s="34">
        <v>102.6</v>
      </c>
      <c r="I8" s="33">
        <v>102.5</v>
      </c>
      <c r="J8" s="34">
        <v>102.3</v>
      </c>
      <c r="K8" s="35">
        <v>103.3</v>
      </c>
      <c r="L8" s="28" t="s">
        <v>20</v>
      </c>
      <c r="M8" s="29"/>
      <c r="N8" s="36">
        <v>23.299999999999997</v>
      </c>
      <c r="O8" s="29"/>
      <c r="P8" s="36">
        <v>-18.400000000000006</v>
      </c>
      <c r="Q8" s="29"/>
      <c r="R8" s="36">
        <v>0.3999999999999915</v>
      </c>
      <c r="S8" s="29"/>
      <c r="T8" s="37">
        <v>-0.20000000000000284</v>
      </c>
    </row>
    <row r="9" spans="1:20" ht="15" customHeight="1">
      <c r="A9" s="18" t="s">
        <v>21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1"/>
      <c r="P9" s="20"/>
      <c r="Q9" s="21"/>
      <c r="R9" s="20"/>
      <c r="S9" s="21"/>
      <c r="T9" s="22"/>
    </row>
    <row r="10" spans="1:20" ht="21" customHeight="1">
      <c r="A10" s="23" t="s">
        <v>22</v>
      </c>
      <c r="B10" s="24" t="s">
        <v>18</v>
      </c>
      <c r="C10" s="25">
        <v>6394.865</v>
      </c>
      <c r="D10" s="26">
        <v>7035.694</v>
      </c>
      <c r="E10" s="25">
        <v>6965.715</v>
      </c>
      <c r="F10" s="26">
        <v>7898.2</v>
      </c>
      <c r="G10" s="25">
        <v>7551.825</v>
      </c>
      <c r="H10" s="26">
        <v>8503</v>
      </c>
      <c r="I10" s="25">
        <v>8064.97</v>
      </c>
      <c r="J10" s="26">
        <v>9103</v>
      </c>
      <c r="K10" s="27">
        <v>9829</v>
      </c>
      <c r="L10" s="28"/>
      <c r="M10" s="29">
        <v>640.8290000000006</v>
      </c>
      <c r="N10" s="30">
        <v>1.1002099340642846</v>
      </c>
      <c r="O10" s="29">
        <v>932.4849999999997</v>
      </c>
      <c r="P10" s="30">
        <v>1.133867808258018</v>
      </c>
      <c r="Q10" s="29">
        <v>951.1750000000002</v>
      </c>
      <c r="R10" s="30">
        <v>1.1259529981163494</v>
      </c>
      <c r="S10" s="29">
        <v>1038.0299999999997</v>
      </c>
      <c r="T10" s="31">
        <v>1.1287084762869546</v>
      </c>
    </row>
    <row r="11" spans="1:20" ht="11.25">
      <c r="A11" s="32" t="s">
        <v>19</v>
      </c>
      <c r="B11" s="24" t="s">
        <v>20</v>
      </c>
      <c r="C11" s="33">
        <v>81.2</v>
      </c>
      <c r="D11" s="34">
        <v>91.1</v>
      </c>
      <c r="E11" s="33">
        <v>103.5</v>
      </c>
      <c r="F11" s="34">
        <v>108</v>
      </c>
      <c r="G11" s="33">
        <v>103.4</v>
      </c>
      <c r="H11" s="34">
        <v>103</v>
      </c>
      <c r="I11" s="33">
        <v>101.9</v>
      </c>
      <c r="J11" s="34">
        <v>102.5</v>
      </c>
      <c r="K11" s="35">
        <v>103.3</v>
      </c>
      <c r="L11" s="28" t="s">
        <v>20</v>
      </c>
      <c r="M11" s="29"/>
      <c r="N11" s="36">
        <v>9.899999999999991</v>
      </c>
      <c r="O11" s="29"/>
      <c r="P11" s="36">
        <v>4.5</v>
      </c>
      <c r="Q11" s="29"/>
      <c r="R11" s="36">
        <v>-0.4000000000000057</v>
      </c>
      <c r="S11" s="29"/>
      <c r="T11" s="37">
        <v>0.5999999999999943</v>
      </c>
    </row>
    <row r="12" spans="1:20" ht="33.75">
      <c r="A12" s="23" t="s">
        <v>23</v>
      </c>
      <c r="B12" s="24" t="s">
        <v>18</v>
      </c>
      <c r="C12" s="25">
        <v>10144.416</v>
      </c>
      <c r="D12" s="26">
        <v>10484.458</v>
      </c>
      <c r="E12" s="25">
        <v>10322.915</v>
      </c>
      <c r="F12" s="26">
        <v>14616.555</v>
      </c>
      <c r="G12" s="25">
        <v>10007.495</v>
      </c>
      <c r="H12" s="26">
        <v>12929.01</v>
      </c>
      <c r="I12" s="25">
        <v>10076.65</v>
      </c>
      <c r="J12" s="26">
        <v>18400.571</v>
      </c>
      <c r="K12" s="27">
        <v>14869.888</v>
      </c>
      <c r="L12" s="28"/>
      <c r="M12" s="29">
        <v>340.0420000000013</v>
      </c>
      <c r="N12" s="30">
        <v>1.033520115894301</v>
      </c>
      <c r="O12" s="29">
        <v>4293.639999999999</v>
      </c>
      <c r="P12" s="30">
        <v>1.4159329026733243</v>
      </c>
      <c r="Q12" s="29">
        <v>2921.5149999999994</v>
      </c>
      <c r="R12" s="30">
        <v>1.2919326964440152</v>
      </c>
      <c r="S12" s="29">
        <v>8323.921</v>
      </c>
      <c r="T12" s="31">
        <v>1.8260603474368962</v>
      </c>
    </row>
    <row r="13" spans="1:20" ht="11.25">
      <c r="A13" s="32" t="s">
        <v>19</v>
      </c>
      <c r="B13" s="24" t="s">
        <v>20</v>
      </c>
      <c r="C13" s="33">
        <v>90.1</v>
      </c>
      <c r="D13" s="34">
        <v>92.3</v>
      </c>
      <c r="E13" s="33">
        <v>95.8</v>
      </c>
      <c r="F13" s="34">
        <v>132.8</v>
      </c>
      <c r="G13" s="33">
        <v>91.5</v>
      </c>
      <c r="H13" s="34">
        <v>83.8</v>
      </c>
      <c r="I13" s="33">
        <v>95.2</v>
      </c>
      <c r="J13" s="34">
        <v>134.9</v>
      </c>
      <c r="K13" s="35">
        <v>76.5</v>
      </c>
      <c r="L13" s="28" t="s">
        <v>20</v>
      </c>
      <c r="M13" s="29"/>
      <c r="N13" s="36">
        <v>2.200000000000003</v>
      </c>
      <c r="O13" s="29"/>
      <c r="P13" s="36">
        <v>37.000000000000014</v>
      </c>
      <c r="Q13" s="29"/>
      <c r="R13" s="36">
        <v>-7.700000000000003</v>
      </c>
      <c r="S13" s="29"/>
      <c r="T13" s="37">
        <v>39.7</v>
      </c>
    </row>
    <row r="14" spans="1:20" ht="15" customHeight="1">
      <c r="A14" s="18" t="s">
        <v>24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1"/>
      <c r="N14" s="20"/>
      <c r="O14" s="21"/>
      <c r="P14" s="20"/>
      <c r="Q14" s="21"/>
      <c r="R14" s="20"/>
      <c r="S14" s="21"/>
      <c r="T14" s="22"/>
    </row>
    <row r="15" spans="1:20" ht="22.5">
      <c r="A15" s="23" t="s">
        <v>25</v>
      </c>
      <c r="B15" s="24" t="s">
        <v>26</v>
      </c>
      <c r="C15" s="33">
        <v>117</v>
      </c>
      <c r="D15" s="34">
        <v>116.179</v>
      </c>
      <c r="E15" s="33">
        <v>119</v>
      </c>
      <c r="F15" s="34">
        <v>120</v>
      </c>
      <c r="G15" s="33">
        <v>120</v>
      </c>
      <c r="H15" s="34">
        <v>121.35</v>
      </c>
      <c r="I15" s="33">
        <v>121</v>
      </c>
      <c r="J15" s="34">
        <v>122.7</v>
      </c>
      <c r="K15" s="38">
        <v>124.05</v>
      </c>
      <c r="L15" s="28"/>
      <c r="M15" s="39">
        <v>-0.820999999999998</v>
      </c>
      <c r="N15" s="30">
        <v>0.992982905982906</v>
      </c>
      <c r="O15" s="39">
        <v>1</v>
      </c>
      <c r="P15" s="30">
        <v>1.0084033613445378</v>
      </c>
      <c r="Q15" s="39">
        <f>H15-G15</f>
        <v>1.3499999999999943</v>
      </c>
      <c r="R15" s="30">
        <f>H15/G15</f>
        <v>1.01125</v>
      </c>
      <c r="S15" s="39">
        <v>1.7000000000000028</v>
      </c>
      <c r="T15" s="31">
        <v>1.0140495867768595</v>
      </c>
    </row>
    <row r="16" spans="1:20" ht="33.75">
      <c r="A16" s="23" t="s">
        <v>27</v>
      </c>
      <c r="B16" s="24" t="s">
        <v>26</v>
      </c>
      <c r="C16" s="40">
        <v>49.55</v>
      </c>
      <c r="D16" s="41">
        <v>49.85</v>
      </c>
      <c r="E16" s="40">
        <v>49.75</v>
      </c>
      <c r="F16" s="41">
        <v>50.05</v>
      </c>
      <c r="G16" s="40">
        <v>49.95</v>
      </c>
      <c r="H16" s="41">
        <v>50.25</v>
      </c>
      <c r="I16" s="40">
        <v>50.15</v>
      </c>
      <c r="J16" s="41">
        <v>50.45</v>
      </c>
      <c r="K16" s="42">
        <v>50.65</v>
      </c>
      <c r="L16" s="28"/>
      <c r="M16" s="39">
        <v>0.30000000000000426</v>
      </c>
      <c r="N16" s="30">
        <v>1.0060544904137236</v>
      </c>
      <c r="O16" s="39">
        <v>0.29999999999999716</v>
      </c>
      <c r="P16" s="30">
        <v>1.0060301507537688</v>
      </c>
      <c r="Q16" s="39">
        <v>0.29999999999999716</v>
      </c>
      <c r="R16" s="30">
        <v>1.0060060060060059</v>
      </c>
      <c r="S16" s="39">
        <v>0.30000000000000426</v>
      </c>
      <c r="T16" s="31">
        <v>1.0059820538384847</v>
      </c>
    </row>
    <row r="17" spans="1:20" ht="15" customHeight="1">
      <c r="A17" s="18" t="s">
        <v>28</v>
      </c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20"/>
      <c r="O17" s="21"/>
      <c r="P17" s="20"/>
      <c r="Q17" s="21"/>
      <c r="R17" s="20"/>
      <c r="S17" s="21"/>
      <c r="T17" s="22"/>
    </row>
    <row r="18" spans="1:20" ht="21" customHeight="1">
      <c r="A18" s="23" t="s">
        <v>29</v>
      </c>
      <c r="B18" s="24" t="s">
        <v>18</v>
      </c>
      <c r="C18" s="25">
        <v>27804.091</v>
      </c>
      <c r="D18" s="26">
        <v>28754.149</v>
      </c>
      <c r="E18" s="25">
        <v>30027.309</v>
      </c>
      <c r="F18" s="26">
        <v>31284.203</v>
      </c>
      <c r="G18" s="25">
        <v>32055.912</v>
      </c>
      <c r="H18" s="26">
        <v>33585.972</v>
      </c>
      <c r="I18" s="25">
        <v>34375.418</v>
      </c>
      <c r="J18" s="26">
        <v>36207.498</v>
      </c>
      <c r="K18" s="27">
        <v>39040.576</v>
      </c>
      <c r="L18" s="28"/>
      <c r="M18" s="29">
        <v>950.0580000000009</v>
      </c>
      <c r="N18" s="30">
        <v>1.0341697198444646</v>
      </c>
      <c r="O18" s="29">
        <v>1256.8940000000002</v>
      </c>
      <c r="P18" s="30">
        <v>1.041858362998829</v>
      </c>
      <c r="Q18" s="29">
        <v>1530.0600000000013</v>
      </c>
      <c r="R18" s="30">
        <v>1.047730977050349</v>
      </c>
      <c r="S18" s="29">
        <v>1832.0800000000017</v>
      </c>
      <c r="T18" s="31">
        <v>1.0532962246451811</v>
      </c>
    </row>
    <row r="19" spans="1:20" ht="11.25">
      <c r="A19" s="32" t="s">
        <v>30</v>
      </c>
      <c r="B19" s="24" t="s">
        <v>20</v>
      </c>
      <c r="C19" s="33">
        <v>107.6002842861104</v>
      </c>
      <c r="D19" s="43">
        <v>108.39080892620865</v>
      </c>
      <c r="E19" s="33">
        <v>107.99601037127955</v>
      </c>
      <c r="F19" s="43">
        <v>108.7989180274471</v>
      </c>
      <c r="G19" s="33">
        <v>106.75586014051407</v>
      </c>
      <c r="H19" s="43">
        <v>107.35760792755373</v>
      </c>
      <c r="I19" s="33">
        <v>107.23581347490597</v>
      </c>
      <c r="J19" s="43">
        <v>107.80541947691734</v>
      </c>
      <c r="K19" s="35">
        <v>107.8245616419008</v>
      </c>
      <c r="L19" s="28" t="s">
        <v>20</v>
      </c>
      <c r="M19" s="29"/>
      <c r="N19" s="36">
        <v>0.7905246400982548</v>
      </c>
      <c r="O19" s="29"/>
      <c r="P19" s="36">
        <v>0.8029076561675481</v>
      </c>
      <c r="Q19" s="29"/>
      <c r="R19" s="36">
        <v>0.6017477870396561</v>
      </c>
      <c r="S19" s="29"/>
      <c r="T19" s="37">
        <v>0.5696060020113691</v>
      </c>
    </row>
    <row r="20" spans="1:20" ht="22.5">
      <c r="A20" s="23" t="s">
        <v>31</v>
      </c>
      <c r="B20" s="24" t="s">
        <v>32</v>
      </c>
      <c r="C20" s="25">
        <v>46761.00067272116</v>
      </c>
      <c r="D20" s="44">
        <v>48067.785021731856</v>
      </c>
      <c r="E20" s="25">
        <v>50297.00000000001</v>
      </c>
      <c r="F20" s="44">
        <v>52088.250083250095</v>
      </c>
      <c r="G20" s="25">
        <v>53480</v>
      </c>
      <c r="H20" s="44">
        <v>55698.12935323383</v>
      </c>
      <c r="I20" s="25">
        <v>57121.00033233631</v>
      </c>
      <c r="J20" s="44">
        <v>59807.561942517335</v>
      </c>
      <c r="K20" s="44">
        <v>64232.60282987825</v>
      </c>
      <c r="L20" s="28"/>
      <c r="M20" s="29">
        <v>1306.784349010697</v>
      </c>
      <c r="N20" s="30">
        <v>1.0279460304572359</v>
      </c>
      <c r="O20" s="29">
        <v>1791.2500832500882</v>
      </c>
      <c r="P20" s="30">
        <v>1.0356134577261087</v>
      </c>
      <c r="Q20" s="29">
        <v>2218.1293532338314</v>
      </c>
      <c r="R20" s="30">
        <v>1.0414758667396005</v>
      </c>
      <c r="S20" s="29">
        <v>2686.561610181023</v>
      </c>
      <c r="T20" s="31">
        <v>1.0470328179574993</v>
      </c>
    </row>
    <row r="21" spans="1:20" ht="11.25">
      <c r="A21" s="32" t="s">
        <v>30</v>
      </c>
      <c r="B21" s="24" t="s">
        <v>20</v>
      </c>
      <c r="C21" s="33">
        <v>104.77726976397228</v>
      </c>
      <c r="D21" s="43">
        <v>107.08620540854112</v>
      </c>
      <c r="E21" s="33">
        <v>107.56185555571662</v>
      </c>
      <c r="F21" s="43">
        <v>108.36415711624856</v>
      </c>
      <c r="G21" s="33">
        <v>106.32840924906057</v>
      </c>
      <c r="H21" s="43">
        <v>106.93031396565299</v>
      </c>
      <c r="I21" s="33">
        <v>106.80815320182558</v>
      </c>
      <c r="J21" s="43">
        <v>107.37804417671148</v>
      </c>
      <c r="K21" s="35">
        <v>107.39879831853693</v>
      </c>
      <c r="L21" s="28" t="s">
        <v>20</v>
      </c>
      <c r="M21" s="29"/>
      <c r="N21" s="36">
        <v>2.308935644568834</v>
      </c>
      <c r="O21" s="29"/>
      <c r="P21" s="36">
        <v>0.8023015605319443</v>
      </c>
      <c r="Q21" s="29"/>
      <c r="R21" s="36">
        <v>0.601904716592415</v>
      </c>
      <c r="S21" s="29"/>
      <c r="T21" s="37">
        <v>0.569890974885908</v>
      </c>
    </row>
    <row r="22" spans="1:20" ht="15" customHeight="1">
      <c r="A22" s="18" t="s">
        <v>33</v>
      </c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1"/>
      <c r="N22" s="20"/>
      <c r="O22" s="21"/>
      <c r="P22" s="20"/>
      <c r="Q22" s="21"/>
      <c r="R22" s="20"/>
      <c r="S22" s="21"/>
      <c r="T22" s="22"/>
    </row>
    <row r="23" spans="1:20" ht="38.25" customHeight="1">
      <c r="A23" s="23" t="s">
        <v>34</v>
      </c>
      <c r="B23" s="24" t="s">
        <v>26</v>
      </c>
      <c r="C23" s="33">
        <v>19.584</v>
      </c>
      <c r="D23" s="34">
        <v>19.73</v>
      </c>
      <c r="E23" s="33">
        <v>19.714</v>
      </c>
      <c r="F23" s="34">
        <v>20.516</v>
      </c>
      <c r="G23" s="33">
        <v>19.864</v>
      </c>
      <c r="H23" s="34">
        <v>20.666</v>
      </c>
      <c r="I23" s="33">
        <v>20.014</v>
      </c>
      <c r="J23" s="34">
        <v>20.816</v>
      </c>
      <c r="K23" s="34">
        <v>20.966</v>
      </c>
      <c r="L23" s="28"/>
      <c r="M23" s="45">
        <v>0.1460000000000008</v>
      </c>
      <c r="N23" s="30">
        <v>1.0074550653594772</v>
      </c>
      <c r="O23" s="45">
        <v>0.8019999999999996</v>
      </c>
      <c r="P23" s="30">
        <v>1.0406817490108553</v>
      </c>
      <c r="Q23" s="45">
        <v>0.8019999999999996</v>
      </c>
      <c r="R23" s="30">
        <v>1.0403745469190495</v>
      </c>
      <c r="S23" s="45">
        <v>0.8019999999999996</v>
      </c>
      <c r="T23" s="31">
        <v>1.0400719496352553</v>
      </c>
    </row>
    <row r="24" spans="1:20" ht="38.25" customHeight="1">
      <c r="A24" s="32" t="s">
        <v>35</v>
      </c>
      <c r="B24" s="24" t="s">
        <v>20</v>
      </c>
      <c r="C24" s="33">
        <v>39.52371342078709</v>
      </c>
      <c r="D24" s="43">
        <v>39.57873620862588</v>
      </c>
      <c r="E24" s="33">
        <v>39.62613065326633</v>
      </c>
      <c r="F24" s="43">
        <v>40.99100899100899</v>
      </c>
      <c r="G24" s="33">
        <v>39.767767767767765</v>
      </c>
      <c r="H24" s="43">
        <v>41.12636815920398</v>
      </c>
      <c r="I24" s="33">
        <v>39.90827517447657</v>
      </c>
      <c r="J24" s="43">
        <v>41.26065411298315</v>
      </c>
      <c r="K24" s="46">
        <v>41.3938795656466</v>
      </c>
      <c r="L24" s="28" t="s">
        <v>20</v>
      </c>
      <c r="M24" s="29"/>
      <c r="N24" s="36">
        <v>0.055022787838787224</v>
      </c>
      <c r="O24" s="29"/>
      <c r="P24" s="36">
        <v>1.3648783377426597</v>
      </c>
      <c r="Q24" s="29"/>
      <c r="R24" s="36">
        <v>1.3586003914362124</v>
      </c>
      <c r="S24" s="29"/>
      <c r="T24" s="37">
        <v>1.3523789385065754</v>
      </c>
    </row>
    <row r="25" spans="1:20" ht="38.25" customHeight="1">
      <c r="A25" s="23" t="s">
        <v>36</v>
      </c>
      <c r="B25" s="24" t="s">
        <v>18</v>
      </c>
      <c r="C25" s="25">
        <v>85416.872</v>
      </c>
      <c r="D25" s="26">
        <v>77988.867</v>
      </c>
      <c r="E25" s="25">
        <v>89085.313</v>
      </c>
      <c r="F25" s="26">
        <v>84207.384</v>
      </c>
      <c r="G25" s="25">
        <v>94769.244</v>
      </c>
      <c r="H25" s="26">
        <v>90874.679</v>
      </c>
      <c r="I25" s="25">
        <v>100983.383</v>
      </c>
      <c r="J25" s="26">
        <v>97423.248</v>
      </c>
      <c r="K25" s="26">
        <v>104601.214</v>
      </c>
      <c r="L25" s="28"/>
      <c r="M25" s="29">
        <v>-7428.005000000005</v>
      </c>
      <c r="N25" s="30">
        <v>0.9130381992915872</v>
      </c>
      <c r="O25" s="29">
        <v>-4877.928999999989</v>
      </c>
      <c r="P25" s="30">
        <v>0.9452442963297442</v>
      </c>
      <c r="Q25" s="29">
        <v>-3894.5650000000023</v>
      </c>
      <c r="R25" s="30">
        <v>0.9589047581723876</v>
      </c>
      <c r="S25" s="29">
        <v>-3560.1349999999948</v>
      </c>
      <c r="T25" s="31">
        <v>0.9647453383493798</v>
      </c>
    </row>
    <row r="26" spans="1:20" ht="38.25" customHeight="1">
      <c r="A26" s="32" t="s">
        <v>37</v>
      </c>
      <c r="B26" s="24" t="s">
        <v>20</v>
      </c>
      <c r="C26" s="33">
        <v>42.93383476848944</v>
      </c>
      <c r="D26" s="43">
        <v>37.9503641441191</v>
      </c>
      <c r="E26" s="33">
        <v>42.446548923779474</v>
      </c>
      <c r="F26" s="43">
        <v>41.21507075757494</v>
      </c>
      <c r="G26" s="33">
        <v>42.36308757304562</v>
      </c>
      <c r="H26" s="43">
        <v>41.27496390738626</v>
      </c>
      <c r="I26" s="33">
        <v>42.00576289111096</v>
      </c>
      <c r="J26" s="43">
        <v>41.28771417632009</v>
      </c>
      <c r="K26" s="46">
        <v>41.20975074894603</v>
      </c>
      <c r="L26" s="28" t="s">
        <v>20</v>
      </c>
      <c r="M26" s="29"/>
      <c r="N26" s="36">
        <v>-4.983470624370341</v>
      </c>
      <c r="O26" s="29"/>
      <c r="P26" s="36">
        <v>-1.231478166204532</v>
      </c>
      <c r="Q26" s="29"/>
      <c r="R26" s="36">
        <v>-1.08812366565936</v>
      </c>
      <c r="S26" s="29"/>
      <c r="T26" s="37">
        <v>-0.718048714790875</v>
      </c>
    </row>
    <row r="27" spans="1:20" ht="32.25" customHeight="1">
      <c r="A27" s="47" t="s">
        <v>38</v>
      </c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49"/>
      <c r="O27" s="50"/>
      <c r="P27" s="49"/>
      <c r="Q27" s="50"/>
      <c r="R27" s="49"/>
      <c r="S27" s="50"/>
      <c r="T27" s="51"/>
    </row>
    <row r="28" spans="1:20" ht="50.25" customHeight="1">
      <c r="A28" s="23" t="s">
        <v>39</v>
      </c>
      <c r="B28" s="24" t="s">
        <v>18</v>
      </c>
      <c r="C28" s="25">
        <v>198950.018</v>
      </c>
      <c r="D28" s="26">
        <v>205502.289</v>
      </c>
      <c r="E28" s="25">
        <v>209876.457</v>
      </c>
      <c r="F28" s="26">
        <v>204312.118</v>
      </c>
      <c r="G28" s="25">
        <v>223707.122</v>
      </c>
      <c r="H28" s="26">
        <v>220169.009</v>
      </c>
      <c r="I28" s="25">
        <v>240403.64</v>
      </c>
      <c r="J28" s="26">
        <v>235961.835</v>
      </c>
      <c r="K28" s="27">
        <v>253826.369</v>
      </c>
      <c r="L28" s="28"/>
      <c r="M28" s="29">
        <v>6552.270999999979</v>
      </c>
      <c r="N28" s="30">
        <v>1.0329342568845608</v>
      </c>
      <c r="O28" s="29">
        <v>-5564.339000000007</v>
      </c>
      <c r="P28" s="30">
        <v>0.9734875503449155</v>
      </c>
      <c r="Q28" s="29">
        <v>-3538.113000000012</v>
      </c>
      <c r="R28" s="30">
        <v>0.9841841736268011</v>
      </c>
      <c r="S28" s="29">
        <v>-4441.805000000022</v>
      </c>
      <c r="T28" s="31">
        <v>0.9815235534703217</v>
      </c>
    </row>
    <row r="29" spans="1:20" ht="37.5" customHeight="1">
      <c r="A29" s="47" t="s">
        <v>40</v>
      </c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50"/>
      <c r="N29" s="49"/>
      <c r="O29" s="50"/>
      <c r="P29" s="49"/>
      <c r="Q29" s="50"/>
      <c r="R29" s="49"/>
      <c r="S29" s="50"/>
      <c r="T29" s="51"/>
    </row>
    <row r="30" spans="1:20" ht="24.75" customHeight="1">
      <c r="A30" s="23" t="s">
        <v>41</v>
      </c>
      <c r="B30" s="24" t="s">
        <v>18</v>
      </c>
      <c r="C30" s="25">
        <v>9071.2</v>
      </c>
      <c r="D30" s="26">
        <v>11476.8</v>
      </c>
      <c r="E30" s="25">
        <v>10174.7</v>
      </c>
      <c r="F30" s="26">
        <v>10490.3</v>
      </c>
      <c r="G30" s="25">
        <v>10997.4</v>
      </c>
      <c r="H30" s="26">
        <v>11102.8</v>
      </c>
      <c r="I30" s="25">
        <v>11731.1</v>
      </c>
      <c r="J30" s="26">
        <v>12026</v>
      </c>
      <c r="K30" s="27">
        <v>12881.9</v>
      </c>
      <c r="L30" s="28"/>
      <c r="M30" s="29">
        <v>2405.5999999999985</v>
      </c>
      <c r="N30" s="30">
        <v>1.2651909339447922</v>
      </c>
      <c r="O30" s="29">
        <v>315.59999999999854</v>
      </c>
      <c r="P30" s="30">
        <v>1.0310181135561736</v>
      </c>
      <c r="Q30" s="29">
        <v>105.39999999999964</v>
      </c>
      <c r="R30" s="30">
        <v>1.009584083510648</v>
      </c>
      <c r="S30" s="29">
        <v>294.89999999999964</v>
      </c>
      <c r="T30" s="31">
        <v>1.0251383075755895</v>
      </c>
    </row>
    <row r="31" spans="1:20" ht="42.75" customHeight="1">
      <c r="A31" s="47" t="s">
        <v>42</v>
      </c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50"/>
      <c r="N31" s="49"/>
      <c r="O31" s="50"/>
      <c r="P31" s="49"/>
      <c r="Q31" s="50"/>
      <c r="R31" s="49"/>
      <c r="S31" s="50"/>
      <c r="T31" s="51"/>
    </row>
    <row r="32" spans="1:20" ht="47.25" customHeight="1">
      <c r="A32" s="52" t="s">
        <v>43</v>
      </c>
      <c r="B32" s="53" t="s">
        <v>18</v>
      </c>
      <c r="C32" s="54">
        <v>29394.99</v>
      </c>
      <c r="D32" s="55">
        <v>30803.298</v>
      </c>
      <c r="E32" s="54">
        <v>29546.17</v>
      </c>
      <c r="F32" s="55">
        <v>29680.31</v>
      </c>
      <c r="G32" s="54">
        <v>29726.1</v>
      </c>
      <c r="H32" s="55">
        <v>31325.627</v>
      </c>
      <c r="I32" s="54">
        <v>29965.275</v>
      </c>
      <c r="J32" s="55">
        <v>31587.209</v>
      </c>
      <c r="K32" s="55">
        <v>31728.398</v>
      </c>
      <c r="L32" s="56"/>
      <c r="M32" s="57">
        <v>1408.3079999999973</v>
      </c>
      <c r="N32" s="58">
        <v>1.0479097968735487</v>
      </c>
      <c r="O32" s="57">
        <v>134.14000000000306</v>
      </c>
      <c r="P32" s="58">
        <v>1.004540013138759</v>
      </c>
      <c r="Q32" s="57">
        <v>1599.5270000000019</v>
      </c>
      <c r="R32" s="58">
        <v>1.0538088413885442</v>
      </c>
      <c r="S32" s="57">
        <v>1621.9339999999975</v>
      </c>
      <c r="T32" s="59">
        <v>1.0541271188066854</v>
      </c>
    </row>
  </sheetData>
  <sheetProtection selectLockedCells="1" selectUnlockedCells="1"/>
  <mergeCells count="15">
    <mergeCell ref="A4:A5"/>
    <mergeCell ref="B4:B5"/>
    <mergeCell ref="C4:D4"/>
    <mergeCell ref="E4:F4"/>
    <mergeCell ref="G4:H4"/>
    <mergeCell ref="I4:J4"/>
    <mergeCell ref="L4:L5"/>
    <mergeCell ref="M4:N4"/>
    <mergeCell ref="O4:P4"/>
    <mergeCell ref="Q4:R4"/>
    <mergeCell ref="S4:T4"/>
    <mergeCell ref="M5:N5"/>
    <mergeCell ref="O5:P5"/>
    <mergeCell ref="Q5:R5"/>
    <mergeCell ref="S5:T5"/>
  </mergeCells>
  <printOptions/>
  <pageMargins left="0.19652777777777777" right="0.11805555555555555" top="1.18125" bottom="0.7569444444444444" header="0.5118055555555555" footer="0.5902777777777778"/>
  <pageSetup firstPageNumber="204" useFirstPageNumber="1" fitToHeight="0" fitToWidth="1" horizontalDpi="300" verticalDpi="300" orientation="landscape" paperSize="9"/>
  <headerFooter alignWithMargins="0">
    <oddFooter>&amp;C&amp;"Times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69" zoomScaleNormal="69" zoomScaleSheetLayoutView="100" workbookViewId="0" topLeftCell="A1">
      <selection activeCell="N37" sqref="N37"/>
    </sheetView>
  </sheetViews>
  <sheetFormatPr defaultColWidth="9.00390625" defaultRowHeight="12.75"/>
  <cols>
    <col min="1" max="1" width="59.875" style="60" customWidth="1"/>
    <col min="2" max="2" width="9.00390625" style="60" customWidth="1"/>
    <col min="3" max="7" width="14.125" style="60" customWidth="1"/>
    <col min="8" max="16384" width="9.125" style="60" customWidth="1"/>
  </cols>
  <sheetData>
    <row r="1" spans="1:7" ht="21.75" customHeight="1">
      <c r="A1" s="61" t="s">
        <v>44</v>
      </c>
      <c r="B1" s="61" t="s">
        <v>45</v>
      </c>
      <c r="C1" s="62" t="s">
        <v>46</v>
      </c>
      <c r="D1" s="62"/>
      <c r="E1" s="62"/>
      <c r="F1" s="62"/>
      <c r="G1" s="62"/>
    </row>
    <row r="2" spans="1:7" ht="12.75" customHeight="1">
      <c r="A2" s="61"/>
      <c r="B2" s="61"/>
      <c r="C2" s="61" t="s">
        <v>47</v>
      </c>
      <c r="D2" s="61" t="s">
        <v>48</v>
      </c>
      <c r="E2" s="61" t="s">
        <v>49</v>
      </c>
      <c r="F2" s="61" t="s">
        <v>50</v>
      </c>
      <c r="G2" s="61" t="s">
        <v>51</v>
      </c>
    </row>
    <row r="3" spans="1:7" ht="12.75">
      <c r="A3" s="61"/>
      <c r="B3" s="61"/>
      <c r="C3" s="61"/>
      <c r="D3" s="61"/>
      <c r="E3" s="61"/>
      <c r="F3" s="61"/>
      <c r="G3" s="61"/>
    </row>
    <row r="4" spans="1:7" ht="26.25" customHeight="1">
      <c r="A4" s="63" t="s">
        <v>16</v>
      </c>
      <c r="B4" s="63"/>
      <c r="C4" s="63"/>
      <c r="D4" s="63"/>
      <c r="E4" s="63"/>
      <c r="F4" s="63"/>
      <c r="G4" s="63"/>
    </row>
    <row r="5" spans="1:7" ht="25.5" customHeight="1">
      <c r="A5" s="64" t="s">
        <v>52</v>
      </c>
      <c r="B5" s="65" t="s">
        <v>53</v>
      </c>
      <c r="C5" s="66">
        <v>80832933.7</v>
      </c>
      <c r="D5" s="66">
        <v>71903352.4</v>
      </c>
      <c r="E5" s="66">
        <v>76520267</v>
      </c>
      <c r="F5" s="66">
        <v>81384961</v>
      </c>
      <c r="G5" s="66">
        <v>87506113</v>
      </c>
    </row>
    <row r="6" spans="1:7" ht="17.25" customHeight="1">
      <c r="A6" s="67" t="s">
        <v>54</v>
      </c>
      <c r="B6" s="68"/>
      <c r="C6" s="69"/>
      <c r="D6" s="69"/>
      <c r="E6" s="69"/>
      <c r="F6" s="69"/>
      <c r="G6" s="69"/>
    </row>
    <row r="7" spans="1:7" ht="17.25" customHeight="1">
      <c r="A7" s="70" t="s">
        <v>55</v>
      </c>
      <c r="B7" s="68" t="s">
        <v>53</v>
      </c>
      <c r="C7" s="69">
        <v>65265</v>
      </c>
      <c r="D7" s="69">
        <v>67436</v>
      </c>
      <c r="E7" s="69">
        <v>70366</v>
      </c>
      <c r="F7" s="69">
        <v>73855</v>
      </c>
      <c r="G7" s="69">
        <v>77742.5</v>
      </c>
    </row>
    <row r="8" spans="1:7" ht="17.25" customHeight="1">
      <c r="A8" s="70" t="s">
        <v>56</v>
      </c>
      <c r="B8" s="68" t="s">
        <v>53</v>
      </c>
      <c r="C8" s="69">
        <v>76823758.4</v>
      </c>
      <c r="D8" s="69">
        <v>67485816.4</v>
      </c>
      <c r="E8" s="69">
        <v>71936604</v>
      </c>
      <c r="F8" s="69">
        <v>76586893</v>
      </c>
      <c r="G8" s="69">
        <v>82448737</v>
      </c>
    </row>
    <row r="9" spans="1:7" ht="17.25" customHeight="1">
      <c r="A9" s="70" t="s">
        <v>57</v>
      </c>
      <c r="B9" s="68" t="s">
        <v>53</v>
      </c>
      <c r="C9" s="69">
        <v>2937698.3</v>
      </c>
      <c r="D9" s="69">
        <v>3310899</v>
      </c>
      <c r="E9" s="69">
        <v>3425351</v>
      </c>
      <c r="F9" s="69">
        <v>3579999</v>
      </c>
      <c r="G9" s="69">
        <v>3775815</v>
      </c>
    </row>
    <row r="10" spans="1:7" ht="29.25" customHeight="1">
      <c r="A10" s="70" t="s">
        <v>58</v>
      </c>
      <c r="B10" s="68" t="s">
        <v>53</v>
      </c>
      <c r="C10" s="69">
        <v>1006212</v>
      </c>
      <c r="D10" s="69">
        <v>1039201</v>
      </c>
      <c r="E10" s="69">
        <v>1087946</v>
      </c>
      <c r="F10" s="69">
        <v>1144214</v>
      </c>
      <c r="G10" s="69">
        <v>1203818.5</v>
      </c>
    </row>
    <row r="11" spans="1:7" ht="25.5" customHeight="1">
      <c r="A11" s="71" t="s">
        <v>59</v>
      </c>
      <c r="B11" s="68" t="s">
        <v>20</v>
      </c>
      <c r="C11" s="72">
        <v>123.961</v>
      </c>
      <c r="D11" s="72">
        <v>85.085</v>
      </c>
      <c r="E11" s="72">
        <v>102.601</v>
      </c>
      <c r="F11" s="72">
        <v>102.344</v>
      </c>
      <c r="G11" s="72">
        <v>103.305</v>
      </c>
    </row>
    <row r="12" spans="1:7" ht="16.5" customHeight="1">
      <c r="A12" s="67" t="s">
        <v>54</v>
      </c>
      <c r="B12" s="73"/>
      <c r="C12" s="74"/>
      <c r="D12" s="74"/>
      <c r="E12" s="74"/>
      <c r="F12" s="74"/>
      <c r="G12" s="74"/>
    </row>
    <row r="13" spans="1:7" ht="17.25" customHeight="1">
      <c r="A13" s="70" t="s">
        <v>55</v>
      </c>
      <c r="B13" s="68" t="s">
        <v>20</v>
      </c>
      <c r="C13" s="72">
        <v>102.484</v>
      </c>
      <c r="D13" s="72">
        <v>102</v>
      </c>
      <c r="E13" s="72">
        <v>102</v>
      </c>
      <c r="F13" s="72">
        <v>102</v>
      </c>
      <c r="G13" s="72">
        <v>102</v>
      </c>
    </row>
    <row r="14" spans="1:7" ht="17.25" customHeight="1">
      <c r="A14" s="70" t="s">
        <v>56</v>
      </c>
      <c r="B14" s="68" t="s">
        <v>20</v>
      </c>
      <c r="C14" s="72">
        <v>126.037</v>
      </c>
      <c r="D14" s="72">
        <v>84.024</v>
      </c>
      <c r="E14" s="72">
        <v>102.735</v>
      </c>
      <c r="F14" s="72">
        <v>102.556</v>
      </c>
      <c r="G14" s="72">
        <v>103.46</v>
      </c>
    </row>
    <row r="15" spans="1:7" ht="17.25" customHeight="1">
      <c r="A15" s="70" t="s">
        <v>57</v>
      </c>
      <c r="B15" s="68" t="s">
        <v>20</v>
      </c>
      <c r="C15" s="72">
        <v>91.513</v>
      </c>
      <c r="D15" s="72">
        <v>106.93</v>
      </c>
      <c r="E15" s="72">
        <v>100.249</v>
      </c>
      <c r="F15" s="72">
        <v>100.014</v>
      </c>
      <c r="G15" s="72">
        <v>100.639</v>
      </c>
    </row>
    <row r="16" spans="1:7" ht="27.75" customHeight="1">
      <c r="A16" s="70" t="s">
        <v>58</v>
      </c>
      <c r="B16" s="68" t="s">
        <v>20</v>
      </c>
      <c r="C16" s="72">
        <v>99.088</v>
      </c>
      <c r="D16" s="72">
        <v>101.253</v>
      </c>
      <c r="E16" s="72">
        <v>101.444</v>
      </c>
      <c r="F16" s="72">
        <v>101.322</v>
      </c>
      <c r="G16" s="72">
        <v>101.358</v>
      </c>
    </row>
    <row r="17" spans="1:7" ht="16.5" customHeight="1">
      <c r="A17" s="75" t="s">
        <v>60</v>
      </c>
      <c r="B17" s="68" t="s">
        <v>53</v>
      </c>
      <c r="C17" s="69">
        <v>12342704</v>
      </c>
      <c r="D17" s="69">
        <v>10900597.400000006</v>
      </c>
      <c r="E17" s="69">
        <v>11648578</v>
      </c>
      <c r="F17" s="69">
        <v>12457352.4</v>
      </c>
      <c r="G17" s="69">
        <v>13346208.5</v>
      </c>
    </row>
    <row r="18" spans="1:7" ht="18.75" customHeight="1">
      <c r="A18" s="71" t="s">
        <v>61</v>
      </c>
      <c r="B18" s="68" t="s">
        <v>20</v>
      </c>
      <c r="C18" s="72">
        <v>83.641</v>
      </c>
      <c r="D18" s="72">
        <v>84.138</v>
      </c>
      <c r="E18" s="72">
        <v>103.162</v>
      </c>
      <c r="F18" s="72">
        <v>102.865</v>
      </c>
      <c r="G18" s="72">
        <v>102.856</v>
      </c>
    </row>
    <row r="19" spans="1:7" ht="21" customHeight="1">
      <c r="A19" s="76" t="s">
        <v>62</v>
      </c>
      <c r="B19" s="76"/>
      <c r="C19" s="76"/>
      <c r="D19" s="76"/>
      <c r="E19" s="76"/>
      <c r="F19" s="76"/>
      <c r="G19" s="77"/>
    </row>
    <row r="20" spans="1:7" ht="26.25" customHeight="1">
      <c r="A20" s="78" t="s">
        <v>63</v>
      </c>
      <c r="B20" s="68" t="s">
        <v>53</v>
      </c>
      <c r="C20" s="79">
        <v>94764385</v>
      </c>
      <c r="D20" s="79">
        <v>84253894</v>
      </c>
      <c r="E20" s="79">
        <v>88874773</v>
      </c>
      <c r="F20" s="79">
        <v>94296647</v>
      </c>
      <c r="G20" s="79">
        <v>99604178</v>
      </c>
    </row>
    <row r="21" spans="1:7" ht="17.25" customHeight="1">
      <c r="A21" s="78" t="s">
        <v>64</v>
      </c>
      <c r="B21" s="68" t="s">
        <v>53</v>
      </c>
      <c r="C21" s="79">
        <v>5359990</v>
      </c>
      <c r="D21" s="79">
        <v>4309413</v>
      </c>
      <c r="E21" s="79">
        <v>4442956</v>
      </c>
      <c r="F21" s="79">
        <v>4635651</v>
      </c>
      <c r="G21" s="79">
        <v>4826973</v>
      </c>
    </row>
    <row r="22" spans="1:6" ht="51.75" customHeight="1">
      <c r="A22" s="80"/>
      <c r="B22" s="81"/>
      <c r="C22" s="82"/>
      <c r="D22" s="81"/>
      <c r="E22" s="83"/>
      <c r="F22" s="83"/>
    </row>
    <row r="23" spans="1:7" ht="26.25" customHeight="1">
      <c r="A23" s="61" t="s">
        <v>44</v>
      </c>
      <c r="B23" s="61" t="s">
        <v>45</v>
      </c>
      <c r="C23" s="62" t="s">
        <v>65</v>
      </c>
      <c r="D23" s="62"/>
      <c r="E23" s="62"/>
      <c r="F23" s="62"/>
      <c r="G23" s="62"/>
    </row>
    <row r="24" spans="1:7" ht="12.75" customHeight="1">
      <c r="A24" s="61"/>
      <c r="B24" s="61"/>
      <c r="C24" s="61" t="s">
        <v>47</v>
      </c>
      <c r="D24" s="61" t="s">
        <v>48</v>
      </c>
      <c r="E24" s="61" t="s">
        <v>49</v>
      </c>
      <c r="F24" s="61" t="s">
        <v>50</v>
      </c>
      <c r="G24" s="61" t="s">
        <v>51</v>
      </c>
    </row>
    <row r="25" spans="1:7" ht="12.75">
      <c r="A25" s="61"/>
      <c r="B25" s="61"/>
      <c r="C25" s="61"/>
      <c r="D25" s="61"/>
      <c r="E25" s="61"/>
      <c r="F25" s="61"/>
      <c r="G25" s="61"/>
    </row>
    <row r="26" spans="1:256" ht="26.25" customHeight="1">
      <c r="A26" s="63" t="s">
        <v>16</v>
      </c>
      <c r="B26" s="63"/>
      <c r="C26" s="63"/>
      <c r="D26" s="63"/>
      <c r="E26" s="63"/>
      <c r="F26" s="63"/>
      <c r="G26" s="63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6.5" customHeight="1">
      <c r="A27" s="84" t="s">
        <v>66</v>
      </c>
      <c r="B27" s="85" t="s">
        <v>67</v>
      </c>
      <c r="C27" s="79">
        <v>49</v>
      </c>
      <c r="D27" s="79">
        <v>53</v>
      </c>
      <c r="E27" s="79">
        <v>53</v>
      </c>
      <c r="F27" s="79">
        <v>53</v>
      </c>
      <c r="G27" s="79">
        <v>53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5.5" customHeight="1">
      <c r="A28" s="64" t="s">
        <v>52</v>
      </c>
      <c r="B28" s="86" t="s">
        <v>53</v>
      </c>
      <c r="C28" s="87">
        <v>68490229.7</v>
      </c>
      <c r="D28" s="87">
        <v>61002755</v>
      </c>
      <c r="E28" s="87">
        <v>64871689</v>
      </c>
      <c r="F28" s="87">
        <v>68927608</v>
      </c>
      <c r="G28" s="87">
        <v>74159904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6.5" customHeight="1">
      <c r="A29" s="88" t="s">
        <v>54</v>
      </c>
      <c r="B29" s="85"/>
      <c r="C29" s="89"/>
      <c r="D29" s="89"/>
      <c r="E29" s="89"/>
      <c r="F29" s="89"/>
      <c r="G29" s="8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6.5" customHeight="1">
      <c r="A30" s="90" t="s">
        <v>55</v>
      </c>
      <c r="B30" s="85" t="s">
        <v>53</v>
      </c>
      <c r="C30" s="91" t="s">
        <v>68</v>
      </c>
      <c r="D30" s="91" t="s">
        <v>68</v>
      </c>
      <c r="E30" s="91" t="s">
        <v>68</v>
      </c>
      <c r="F30" s="91" t="s">
        <v>68</v>
      </c>
      <c r="G30" s="91" t="s">
        <v>68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6.5" customHeight="1">
      <c r="A31" s="90" t="s">
        <v>56</v>
      </c>
      <c r="B31" s="85" t="s">
        <v>53</v>
      </c>
      <c r="C31" s="79">
        <v>65916671.4</v>
      </c>
      <c r="D31" s="79">
        <v>58166478</v>
      </c>
      <c r="E31" s="79">
        <v>61934359</v>
      </c>
      <c r="F31" s="79">
        <v>65860849</v>
      </c>
      <c r="G31" s="79">
        <v>70926773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6.5" customHeight="1">
      <c r="A32" s="90" t="s">
        <v>57</v>
      </c>
      <c r="B32" s="85" t="s">
        <v>53</v>
      </c>
      <c r="C32" s="79">
        <v>2100602.3</v>
      </c>
      <c r="D32" s="79">
        <v>2353858</v>
      </c>
      <c r="E32" s="79">
        <v>2437685</v>
      </c>
      <c r="F32" s="79">
        <v>2547888</v>
      </c>
      <c r="G32" s="79">
        <v>2694163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4" customHeight="1">
      <c r="A33" s="70" t="s">
        <v>58</v>
      </c>
      <c r="B33" s="85" t="s">
        <v>53</v>
      </c>
      <c r="C33" s="79">
        <v>472956</v>
      </c>
      <c r="D33" s="79">
        <v>482419</v>
      </c>
      <c r="E33" s="79">
        <v>499645</v>
      </c>
      <c r="F33" s="79">
        <v>518871</v>
      </c>
      <c r="G33" s="79">
        <v>538968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6.25" customHeight="1">
      <c r="A34" s="71" t="s">
        <v>59</v>
      </c>
      <c r="B34" s="85" t="s">
        <v>20</v>
      </c>
      <c r="C34" s="72">
        <v>135.741</v>
      </c>
      <c r="D34" s="72">
        <v>85.256</v>
      </c>
      <c r="E34" s="72">
        <v>102.5</v>
      </c>
      <c r="F34" s="72">
        <v>102.344</v>
      </c>
      <c r="G34" s="72">
        <v>103.386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1" customHeight="1">
      <c r="A35" s="92" t="s">
        <v>62</v>
      </c>
      <c r="B35" s="92"/>
      <c r="C35" s="92"/>
      <c r="D35" s="92"/>
      <c r="E35" s="92"/>
      <c r="F35" s="92"/>
      <c r="G35" s="92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7" ht="24" customHeight="1">
      <c r="A36" s="71" t="s">
        <v>63</v>
      </c>
      <c r="B36" s="93" t="s">
        <v>53</v>
      </c>
      <c r="C36" s="79">
        <v>76851306</v>
      </c>
      <c r="D36" s="79">
        <v>68682749</v>
      </c>
      <c r="E36" s="79">
        <v>72214007</v>
      </c>
      <c r="F36" s="79">
        <v>76465959</v>
      </c>
      <c r="G36" s="79">
        <v>80488033</v>
      </c>
    </row>
    <row r="37" spans="1:7" ht="18" customHeight="1">
      <c r="A37" s="79" t="s">
        <v>64</v>
      </c>
      <c r="B37" s="93" t="s">
        <v>53</v>
      </c>
      <c r="C37" s="79">
        <v>3668268</v>
      </c>
      <c r="D37" s="79">
        <v>2956487</v>
      </c>
      <c r="E37" s="79">
        <v>3021330</v>
      </c>
      <c r="F37" s="79">
        <v>3141107</v>
      </c>
      <c r="G37" s="79">
        <v>3262404</v>
      </c>
    </row>
    <row r="38" spans="1:6" ht="90" customHeight="1">
      <c r="A38" s="80"/>
      <c r="B38" s="81"/>
      <c r="C38" s="82"/>
      <c r="D38" s="81"/>
      <c r="E38" s="83"/>
      <c r="F38" s="83"/>
    </row>
  </sheetData>
  <sheetProtection selectLockedCells="1" selectUnlockedCells="1"/>
  <mergeCells count="22">
    <mergeCell ref="A1:A3"/>
    <mergeCell ref="B1:B3"/>
    <mergeCell ref="C1:G1"/>
    <mergeCell ref="C2:C3"/>
    <mergeCell ref="D2:D3"/>
    <mergeCell ref="E2:E3"/>
    <mergeCell ref="F2:F3"/>
    <mergeCell ref="G2:G3"/>
    <mergeCell ref="A4:G4"/>
    <mergeCell ref="A19:F19"/>
    <mergeCell ref="E22:F22"/>
    <mergeCell ref="A23:A25"/>
    <mergeCell ref="B23:B25"/>
    <mergeCell ref="C23:G23"/>
    <mergeCell ref="C24:C25"/>
    <mergeCell ref="D24:D25"/>
    <mergeCell ref="E24:E25"/>
    <mergeCell ref="F24:F25"/>
    <mergeCell ref="G24:G25"/>
    <mergeCell ref="A26:G26"/>
    <mergeCell ref="A35:G35"/>
    <mergeCell ref="E38:F38"/>
  </mergeCells>
  <printOptions horizontalCentered="1"/>
  <pageMargins left="0.2361111111111111" right="0.2361111111111111" top="1.18125" bottom="0.4423611111111111" header="0.5118055555555555" footer="0.27569444444444446"/>
  <pageSetup firstPageNumber="206" useFirstPageNumber="1" fitToHeight="1" fitToWidth="1" horizontalDpi="300" verticalDpi="300" orientation="landscape" paperSize="9"/>
  <headerFooter alignWithMargins="0">
    <oddFooter>&amp;C&amp;"Times New Roman,Обычный"&amp;12&amp;P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="68" zoomScaleNormal="68" zoomScaleSheetLayoutView="110" workbookViewId="0" topLeftCell="A1">
      <pane ySplit="1" topLeftCell="A2" activePane="bottomLeft" state="frozen"/>
      <selection pane="topLeft" activeCell="A1" sqref="A1"/>
      <selection pane="bottomLeft" activeCell="AC30" sqref="AC30"/>
    </sheetView>
  </sheetViews>
  <sheetFormatPr defaultColWidth="9.00390625" defaultRowHeight="12.75"/>
  <cols>
    <col min="1" max="1" width="55.125" style="94" customWidth="1"/>
    <col min="2" max="2" width="10.00390625" style="94" customWidth="1"/>
    <col min="3" max="7" width="13.25390625" style="94" customWidth="1"/>
    <col min="8" max="16384" width="9.00390625" style="94" customWidth="1"/>
  </cols>
  <sheetData>
    <row r="1" spans="1:7" ht="24" customHeight="1">
      <c r="A1" s="95" t="s">
        <v>44</v>
      </c>
      <c r="B1" s="95" t="s">
        <v>45</v>
      </c>
      <c r="C1" s="95" t="s">
        <v>46</v>
      </c>
      <c r="D1" s="95"/>
      <c r="E1" s="95"/>
      <c r="F1" s="95"/>
      <c r="G1" s="95"/>
    </row>
    <row r="2" spans="1:7" ht="12.75" customHeight="1">
      <c r="A2" s="95"/>
      <c r="B2" s="95"/>
      <c r="C2" s="95" t="s">
        <v>69</v>
      </c>
      <c r="D2" s="95" t="s">
        <v>48</v>
      </c>
      <c r="E2" s="95" t="s">
        <v>70</v>
      </c>
      <c r="F2" s="95" t="s">
        <v>71</v>
      </c>
      <c r="G2" s="95" t="s">
        <v>72</v>
      </c>
    </row>
    <row r="3" spans="1:7" ht="12.75">
      <c r="A3" s="95"/>
      <c r="B3" s="95"/>
      <c r="C3" s="95"/>
      <c r="D3" s="95"/>
      <c r="E3" s="95"/>
      <c r="F3" s="95"/>
      <c r="G3" s="95"/>
    </row>
    <row r="4" spans="1:7" ht="22.5" customHeight="1">
      <c r="A4" s="96" t="s">
        <v>73</v>
      </c>
      <c r="B4" s="96"/>
      <c r="C4" s="96"/>
      <c r="D4" s="96"/>
      <c r="E4" s="96"/>
      <c r="F4" s="96"/>
      <c r="G4" s="96"/>
    </row>
    <row r="5" spans="1:7" ht="25.5">
      <c r="A5" s="97" t="s">
        <v>74</v>
      </c>
      <c r="B5" s="98" t="s">
        <v>53</v>
      </c>
      <c r="C5" s="99">
        <v>7035694</v>
      </c>
      <c r="D5" s="99">
        <v>7898200</v>
      </c>
      <c r="E5" s="99">
        <v>8503000</v>
      </c>
      <c r="F5" s="99">
        <v>9103000</v>
      </c>
      <c r="G5" s="99">
        <v>9829000</v>
      </c>
    </row>
    <row r="6" spans="1:7" ht="17.25" customHeight="1">
      <c r="A6" s="97" t="s">
        <v>19</v>
      </c>
      <c r="B6" s="98" t="s">
        <v>20</v>
      </c>
      <c r="C6" s="100">
        <v>91.06856313936672</v>
      </c>
      <c r="D6" s="100">
        <v>108.04523953193083</v>
      </c>
      <c r="E6" s="100">
        <v>103.02147457981768</v>
      </c>
      <c r="F6" s="100">
        <v>102.54438032463638</v>
      </c>
      <c r="G6" s="100">
        <v>103.32573466762891</v>
      </c>
    </row>
    <row r="7" spans="1:7" ht="12.75" customHeight="1" hidden="1">
      <c r="A7" s="97" t="s">
        <v>75</v>
      </c>
      <c r="B7" s="98" t="s">
        <v>53</v>
      </c>
      <c r="C7" s="99"/>
      <c r="D7" s="99"/>
      <c r="E7" s="101"/>
      <c r="F7" s="101"/>
      <c r="G7" s="101"/>
    </row>
    <row r="8" spans="1:7" ht="12.75" customHeight="1" hidden="1">
      <c r="A8" s="102" t="s">
        <v>76</v>
      </c>
      <c r="B8" s="98"/>
      <c r="C8" s="103"/>
      <c r="D8" s="103"/>
      <c r="E8" s="101"/>
      <c r="F8" s="101"/>
      <c r="G8" s="101"/>
    </row>
    <row r="9" spans="1:7" ht="12.75" customHeight="1" hidden="1">
      <c r="A9" s="104" t="s">
        <v>77</v>
      </c>
      <c r="B9" s="98" t="s">
        <v>53</v>
      </c>
      <c r="C9" s="103"/>
      <c r="D9" s="103"/>
      <c r="E9" s="101"/>
      <c r="F9" s="101"/>
      <c r="G9" s="101"/>
    </row>
    <row r="10" spans="1:7" ht="12.75" customHeight="1" hidden="1">
      <c r="A10" s="104" t="s">
        <v>78</v>
      </c>
      <c r="B10" s="98" t="s">
        <v>53</v>
      </c>
      <c r="C10" s="103"/>
      <c r="D10" s="103"/>
      <c r="E10" s="101"/>
      <c r="F10" s="101"/>
      <c r="G10" s="101"/>
    </row>
    <row r="11" spans="1:7" ht="12.75" customHeight="1" hidden="1">
      <c r="A11" s="104" t="s">
        <v>79</v>
      </c>
      <c r="B11" s="98" t="s">
        <v>53</v>
      </c>
      <c r="C11" s="103"/>
      <c r="D11" s="103"/>
      <c r="E11" s="101"/>
      <c r="F11" s="101"/>
      <c r="G11" s="101"/>
    </row>
    <row r="12" spans="1:7" ht="12.75" customHeight="1" hidden="1">
      <c r="A12" s="104" t="s">
        <v>80</v>
      </c>
      <c r="B12" s="98" t="s">
        <v>53</v>
      </c>
      <c r="C12" s="103"/>
      <c r="D12" s="103"/>
      <c r="E12" s="101"/>
      <c r="F12" s="101"/>
      <c r="G12" s="101"/>
    </row>
    <row r="13" spans="1:7" ht="12.75" customHeight="1" hidden="1">
      <c r="A13" s="104" t="s">
        <v>81</v>
      </c>
      <c r="B13" s="98" t="s">
        <v>53</v>
      </c>
      <c r="C13" s="103"/>
      <c r="D13" s="103"/>
      <c r="E13" s="101"/>
      <c r="F13" s="101"/>
      <c r="G13" s="101"/>
    </row>
    <row r="14" spans="1:7" ht="12.75" customHeight="1" hidden="1">
      <c r="A14" s="105" t="s">
        <v>82</v>
      </c>
      <c r="B14" s="106" t="s">
        <v>53</v>
      </c>
      <c r="C14" s="107"/>
      <c r="D14" s="107"/>
      <c r="E14" s="101"/>
      <c r="F14" s="101"/>
      <c r="G14" s="101"/>
    </row>
    <row r="15" spans="1:7" ht="12.75" customHeight="1" hidden="1">
      <c r="A15" s="105" t="s">
        <v>83</v>
      </c>
      <c r="B15" s="106" t="s">
        <v>84</v>
      </c>
      <c r="C15" s="107"/>
      <c r="D15" s="107"/>
      <c r="E15" s="101"/>
      <c r="F15" s="101"/>
      <c r="G15" s="101"/>
    </row>
    <row r="16" spans="1:7" s="108" customFormat="1" ht="12.75" customHeight="1" hidden="1">
      <c r="A16" s="105" t="s">
        <v>85</v>
      </c>
      <c r="B16" s="106" t="s">
        <v>84</v>
      </c>
      <c r="C16" s="107"/>
      <c r="D16" s="107"/>
      <c r="E16" s="101"/>
      <c r="F16" s="101"/>
      <c r="G16" s="101"/>
    </row>
    <row r="17" spans="1:7" s="108" customFormat="1" ht="12.75" customHeight="1" hidden="1">
      <c r="A17" s="105" t="s">
        <v>86</v>
      </c>
      <c r="B17" s="106" t="s">
        <v>87</v>
      </c>
      <c r="C17" s="107"/>
      <c r="D17" s="107"/>
      <c r="E17" s="101"/>
      <c r="F17" s="101"/>
      <c r="G17" s="101"/>
    </row>
    <row r="18" spans="1:7" s="108" customFormat="1" ht="12.75" customHeight="1" hidden="1">
      <c r="A18" s="105" t="s">
        <v>88</v>
      </c>
      <c r="B18" s="106" t="s">
        <v>89</v>
      </c>
      <c r="C18" s="107"/>
      <c r="D18" s="107"/>
      <c r="E18" s="101"/>
      <c r="F18" s="101"/>
      <c r="G18" s="101"/>
    </row>
    <row r="19" spans="1:7" s="108" customFormat="1" ht="12.75" customHeight="1" hidden="1">
      <c r="A19" s="105" t="s">
        <v>90</v>
      </c>
      <c r="B19" s="106" t="s">
        <v>91</v>
      </c>
      <c r="C19" s="107"/>
      <c r="D19" s="107"/>
      <c r="E19" s="101"/>
      <c r="F19" s="101"/>
      <c r="G19" s="101"/>
    </row>
    <row r="20" spans="1:7" s="108" customFormat="1" ht="12.75" customHeight="1" hidden="1">
      <c r="A20" s="105" t="s">
        <v>92</v>
      </c>
      <c r="B20" s="106" t="s">
        <v>87</v>
      </c>
      <c r="C20" s="107"/>
      <c r="D20" s="107"/>
      <c r="E20" s="101"/>
      <c r="F20" s="101"/>
      <c r="G20" s="101"/>
    </row>
    <row r="21" spans="1:7" s="108" customFormat="1" ht="12.75" customHeight="1" hidden="1">
      <c r="A21" s="105" t="s">
        <v>93</v>
      </c>
      <c r="B21" s="106" t="s">
        <v>91</v>
      </c>
      <c r="C21" s="107"/>
      <c r="D21" s="107"/>
      <c r="E21" s="101"/>
      <c r="F21" s="101"/>
      <c r="G21" s="101"/>
    </row>
    <row r="22" spans="1:7" s="108" customFormat="1" ht="17.25" customHeight="1">
      <c r="A22" s="97" t="s">
        <v>75</v>
      </c>
      <c r="B22" s="98" t="s">
        <v>53</v>
      </c>
      <c r="C22" s="99">
        <v>329779</v>
      </c>
      <c r="D22" s="99">
        <v>287400</v>
      </c>
      <c r="E22" s="99">
        <v>305000</v>
      </c>
      <c r="F22" s="99">
        <v>322000</v>
      </c>
      <c r="G22" s="99">
        <v>344000</v>
      </c>
    </row>
    <row r="23" spans="1:7" s="108" customFormat="1" ht="22.5" customHeight="1">
      <c r="A23" s="96" t="s">
        <v>94</v>
      </c>
      <c r="B23" s="96"/>
      <c r="C23" s="96"/>
      <c r="D23" s="96"/>
      <c r="E23" s="96"/>
      <c r="F23" s="96"/>
      <c r="G23" s="96"/>
    </row>
    <row r="24" spans="1:7" s="108" customFormat="1" ht="25.5">
      <c r="A24" s="97" t="s">
        <v>23</v>
      </c>
      <c r="B24" s="98" t="s">
        <v>53</v>
      </c>
      <c r="C24" s="99">
        <v>10484458.01</v>
      </c>
      <c r="D24" s="99">
        <v>14616554.7</v>
      </c>
      <c r="E24" s="99">
        <v>12929009.799999999</v>
      </c>
      <c r="F24" s="99">
        <v>18400570.8</v>
      </c>
      <c r="G24" s="99">
        <v>14869887.9</v>
      </c>
    </row>
    <row r="25" spans="1:7" s="108" customFormat="1" ht="15" customHeight="1">
      <c r="A25" s="104" t="s">
        <v>19</v>
      </c>
      <c r="B25" s="98" t="s">
        <v>20</v>
      </c>
      <c r="C25" s="100">
        <v>92.27644699989396</v>
      </c>
      <c r="D25" s="100">
        <v>132.77298905138431</v>
      </c>
      <c r="E25" s="100">
        <v>83.84318906846812</v>
      </c>
      <c r="F25" s="100">
        <v>134.9005036448568</v>
      </c>
      <c r="G25" s="100">
        <v>76.52661100402582</v>
      </c>
    </row>
    <row r="26" spans="1:7" s="108" customFormat="1" ht="15" customHeight="1">
      <c r="A26" s="97" t="s">
        <v>95</v>
      </c>
      <c r="B26" s="98"/>
      <c r="C26" s="99"/>
      <c r="D26" s="99"/>
      <c r="E26" s="99"/>
      <c r="F26" s="99"/>
      <c r="G26" s="99"/>
    </row>
    <row r="27" spans="1:7" s="108" customFormat="1" ht="15" customHeight="1">
      <c r="A27" s="97" t="s">
        <v>96</v>
      </c>
      <c r="B27" s="98" t="s">
        <v>53</v>
      </c>
      <c r="C27" s="99">
        <v>2675168.31</v>
      </c>
      <c r="D27" s="99">
        <v>1665823.3</v>
      </c>
      <c r="E27" s="99">
        <v>4360869.699999999</v>
      </c>
      <c r="F27" s="99">
        <v>6492392.800000001</v>
      </c>
      <c r="G27" s="99">
        <v>8134472.9</v>
      </c>
    </row>
    <row r="28" spans="1:7" s="108" customFormat="1" ht="15" customHeight="1">
      <c r="A28" s="97" t="s">
        <v>97</v>
      </c>
      <c r="B28" s="98" t="s">
        <v>53</v>
      </c>
      <c r="C28" s="99">
        <v>3143792.7</v>
      </c>
      <c r="D28" s="99">
        <v>6366947.4</v>
      </c>
      <c r="E28" s="99">
        <v>2111500.1</v>
      </c>
      <c r="F28" s="99">
        <v>2558175</v>
      </c>
      <c r="G28" s="99">
        <v>450760</v>
      </c>
    </row>
    <row r="29" spans="1:7" s="108" customFormat="1" ht="15" customHeight="1">
      <c r="A29" s="97" t="s">
        <v>98</v>
      </c>
      <c r="B29" s="98" t="s">
        <v>53</v>
      </c>
      <c r="C29" s="99">
        <v>4665497</v>
      </c>
      <c r="D29" s="99">
        <v>6583784</v>
      </c>
      <c r="E29" s="99">
        <v>6456640</v>
      </c>
      <c r="F29" s="99">
        <v>9350003</v>
      </c>
      <c r="G29" s="99">
        <v>6284655</v>
      </c>
    </row>
    <row r="30" spans="1:7" s="108" customFormat="1" ht="15" customHeight="1">
      <c r="A30" s="97" t="s">
        <v>99</v>
      </c>
      <c r="B30" s="98" t="s">
        <v>53</v>
      </c>
      <c r="C30" s="99">
        <v>317525</v>
      </c>
      <c r="D30" s="99">
        <v>116000</v>
      </c>
      <c r="E30" s="99">
        <v>116000</v>
      </c>
      <c r="F30" s="99">
        <v>116000</v>
      </c>
      <c r="G30" s="99">
        <v>116000</v>
      </c>
    </row>
    <row r="31" spans="1:7" s="108" customFormat="1" ht="22.5" customHeight="1">
      <c r="A31" s="96" t="s">
        <v>100</v>
      </c>
      <c r="B31" s="96"/>
      <c r="C31" s="96"/>
      <c r="D31" s="96"/>
      <c r="E31" s="96"/>
      <c r="F31" s="96"/>
      <c r="G31" s="96"/>
    </row>
    <row r="32" spans="1:7" s="109" customFormat="1" ht="15" customHeight="1">
      <c r="A32" s="97" t="s">
        <v>101</v>
      </c>
      <c r="B32" s="98" t="s">
        <v>102</v>
      </c>
      <c r="C32" s="99">
        <v>88570</v>
      </c>
      <c r="D32" s="99">
        <v>107997</v>
      </c>
      <c r="E32" s="99">
        <v>96623</v>
      </c>
      <c r="F32" s="99">
        <v>82143</v>
      </c>
      <c r="G32" s="99">
        <v>59560</v>
      </c>
    </row>
    <row r="33" spans="1:7" s="109" customFormat="1" ht="15" customHeight="1">
      <c r="A33" s="97" t="s">
        <v>103</v>
      </c>
      <c r="B33" s="98" t="s">
        <v>102</v>
      </c>
      <c r="C33" s="99">
        <v>12701</v>
      </c>
      <c r="D33" s="99">
        <v>5000</v>
      </c>
      <c r="E33" s="99">
        <v>5000</v>
      </c>
      <c r="F33" s="99">
        <v>5000</v>
      </c>
      <c r="G33" s="99">
        <v>5000</v>
      </c>
    </row>
    <row r="34" spans="1:7" s="109" customFormat="1" ht="25.5">
      <c r="A34" s="97" t="s">
        <v>104</v>
      </c>
      <c r="B34" s="98" t="s">
        <v>105</v>
      </c>
      <c r="C34" s="99">
        <v>30</v>
      </c>
      <c r="D34" s="99">
        <v>850</v>
      </c>
      <c r="E34" s="99">
        <v>280</v>
      </c>
      <c r="F34" s="99">
        <v>540</v>
      </c>
      <c r="G34" s="99">
        <v>230</v>
      </c>
    </row>
    <row r="35" spans="1:7" s="109" customFormat="1" ht="15" customHeight="1">
      <c r="A35" s="97" t="s">
        <v>106</v>
      </c>
      <c r="B35" s="98" t="s">
        <v>105</v>
      </c>
      <c r="C35" s="99">
        <v>1000</v>
      </c>
      <c r="D35" s="99"/>
      <c r="E35" s="99"/>
      <c r="F35" s="99"/>
      <c r="G35" s="99"/>
    </row>
    <row r="36" spans="1:7" s="109" customFormat="1" ht="15" customHeight="1">
      <c r="A36" s="97" t="s">
        <v>107</v>
      </c>
      <c r="B36" s="98" t="s">
        <v>105</v>
      </c>
      <c r="C36" s="99"/>
      <c r="D36" s="99"/>
      <c r="E36" s="99"/>
      <c r="F36" s="99"/>
      <c r="G36" s="99"/>
    </row>
    <row r="37" spans="1:7" s="109" customFormat="1" ht="25.5">
      <c r="A37" s="97" t="s">
        <v>108</v>
      </c>
      <c r="B37" s="98" t="s">
        <v>105</v>
      </c>
      <c r="C37" s="99"/>
      <c r="D37" s="99"/>
      <c r="E37" s="99"/>
      <c r="F37" s="99"/>
      <c r="G37" s="99"/>
    </row>
    <row r="39" spans="1:7" s="111" customFormat="1" ht="21.75" customHeight="1">
      <c r="A39" s="110"/>
      <c r="B39" s="110"/>
      <c r="C39" s="110"/>
      <c r="D39" s="110"/>
      <c r="E39" s="110"/>
      <c r="F39" s="110"/>
      <c r="G39" s="94"/>
    </row>
    <row r="40" spans="1:7" s="111" customFormat="1" ht="20.25" customHeight="1">
      <c r="A40" s="95" t="s">
        <v>44</v>
      </c>
      <c r="B40" s="95" t="s">
        <v>45</v>
      </c>
      <c r="C40" s="95" t="s">
        <v>65</v>
      </c>
      <c r="D40" s="95"/>
      <c r="E40" s="95"/>
      <c r="F40" s="95"/>
      <c r="G40" s="95"/>
    </row>
    <row r="41" spans="1:7" s="111" customFormat="1" ht="12.75" customHeight="1">
      <c r="A41" s="95"/>
      <c r="B41" s="95"/>
      <c r="C41" s="95" t="s">
        <v>69</v>
      </c>
      <c r="D41" s="95" t="s">
        <v>48</v>
      </c>
      <c r="E41" s="95" t="s">
        <v>70</v>
      </c>
      <c r="F41" s="95" t="s">
        <v>71</v>
      </c>
      <c r="G41" s="95" t="s">
        <v>72</v>
      </c>
    </row>
    <row r="42" spans="1:7" s="111" customFormat="1" ht="12.75">
      <c r="A42" s="95"/>
      <c r="B42" s="95"/>
      <c r="C42" s="95"/>
      <c r="D42" s="95"/>
      <c r="E42" s="95"/>
      <c r="F42" s="95"/>
      <c r="G42" s="95"/>
    </row>
    <row r="43" spans="1:7" s="111" customFormat="1" ht="22.5" customHeight="1">
      <c r="A43" s="96" t="s">
        <v>73</v>
      </c>
      <c r="B43" s="96"/>
      <c r="C43" s="96"/>
      <c r="D43" s="96"/>
      <c r="E43" s="96"/>
      <c r="F43" s="96"/>
      <c r="G43" s="96"/>
    </row>
    <row r="44" spans="1:7" s="111" customFormat="1" ht="26.25" customHeight="1">
      <c r="A44" s="97" t="s">
        <v>74</v>
      </c>
      <c r="B44" s="98" t="s">
        <v>53</v>
      </c>
      <c r="C44" s="99">
        <v>146305</v>
      </c>
      <c r="D44" s="99">
        <v>465500</v>
      </c>
      <c r="E44" s="99">
        <v>497000</v>
      </c>
      <c r="F44" s="99">
        <v>530050</v>
      </c>
      <c r="G44" s="99">
        <v>565950</v>
      </c>
    </row>
    <row r="45" spans="1:7" s="111" customFormat="1" ht="16.5" customHeight="1">
      <c r="A45" s="104" t="s">
        <v>19</v>
      </c>
      <c r="B45" s="98" t="s">
        <v>20</v>
      </c>
      <c r="C45" s="100">
        <v>21.15630664866634</v>
      </c>
      <c r="D45" s="100">
        <v>306.22805029863156</v>
      </c>
      <c r="E45" s="100">
        <v>102.16929884519914</v>
      </c>
      <c r="F45" s="100">
        <v>102.15507605017076</v>
      </c>
      <c r="G45" s="100">
        <v>102.17506789329707</v>
      </c>
    </row>
    <row r="46" spans="1:7" s="111" customFormat="1" ht="18.75" customHeight="1">
      <c r="A46" s="97" t="s">
        <v>75</v>
      </c>
      <c r="B46" s="98" t="s">
        <v>53</v>
      </c>
      <c r="C46" s="99"/>
      <c r="D46" s="99"/>
      <c r="E46" s="99"/>
      <c r="F46" s="99"/>
      <c r="G46" s="99"/>
    </row>
    <row r="47" spans="1:7" s="111" customFormat="1" ht="18" customHeight="1">
      <c r="A47" s="96" t="s">
        <v>94</v>
      </c>
      <c r="B47" s="96"/>
      <c r="C47" s="96"/>
      <c r="D47" s="96"/>
      <c r="E47" s="96"/>
      <c r="F47" s="96"/>
      <c r="G47" s="96"/>
    </row>
    <row r="48" spans="1:7" s="111" customFormat="1" ht="27" customHeight="1">
      <c r="A48" s="97" t="s">
        <v>23</v>
      </c>
      <c r="B48" s="98" t="s">
        <v>53</v>
      </c>
      <c r="C48" s="99">
        <v>8737060.01</v>
      </c>
      <c r="D48" s="99">
        <v>10609324.9</v>
      </c>
      <c r="E48" s="99">
        <v>9566362.6</v>
      </c>
      <c r="F48" s="99">
        <v>16758458.8</v>
      </c>
      <c r="G48" s="99">
        <v>12439489.3</v>
      </c>
    </row>
    <row r="49" spans="1:7" s="111" customFormat="1" ht="15.75" customHeight="1">
      <c r="A49" s="104" t="s">
        <v>19</v>
      </c>
      <c r="B49" s="98" t="s">
        <v>20</v>
      </c>
      <c r="C49" s="100">
        <v>106.54576731131249</v>
      </c>
      <c r="D49" s="100">
        <v>115.64666994179147</v>
      </c>
      <c r="E49" s="100">
        <v>85.46860766684142</v>
      </c>
      <c r="F49" s="100">
        <v>166.04843173193174</v>
      </c>
      <c r="G49" s="100">
        <v>70.29178251689105</v>
      </c>
    </row>
    <row r="50" spans="1:7" s="111" customFormat="1" ht="21.75" customHeight="1">
      <c r="A50" s="97" t="s">
        <v>96</v>
      </c>
      <c r="B50" s="98" t="s">
        <v>53</v>
      </c>
      <c r="C50" s="99">
        <v>2375634.31</v>
      </c>
      <c r="D50" s="99">
        <v>1564593.5</v>
      </c>
      <c r="E50" s="99">
        <v>3918222.5</v>
      </c>
      <c r="F50" s="99">
        <v>6220480.800000001</v>
      </c>
      <c r="G50" s="99">
        <v>7714074.300000001</v>
      </c>
    </row>
    <row r="51" spans="1:7" s="111" customFormat="1" ht="21.75" customHeight="1">
      <c r="A51" s="97" t="s">
        <v>97</v>
      </c>
      <c r="B51" s="98" t="s">
        <v>53</v>
      </c>
      <c r="C51" s="99">
        <v>3143792.7</v>
      </c>
      <c r="D51" s="99">
        <v>6366947.4</v>
      </c>
      <c r="E51" s="99">
        <v>2111500.1</v>
      </c>
      <c r="F51" s="99">
        <v>2558175</v>
      </c>
      <c r="G51" s="99">
        <v>450760</v>
      </c>
    </row>
    <row r="52" spans="1:7" s="111" customFormat="1" ht="21.75" customHeight="1">
      <c r="A52" s="97" t="s">
        <v>98</v>
      </c>
      <c r="B52" s="98" t="s">
        <v>53</v>
      </c>
      <c r="C52" s="99">
        <v>3217633</v>
      </c>
      <c r="D52" s="99">
        <v>2677784</v>
      </c>
      <c r="E52" s="99">
        <v>3536640</v>
      </c>
      <c r="F52" s="99">
        <v>7979803</v>
      </c>
      <c r="G52" s="99">
        <v>4274655</v>
      </c>
    </row>
  </sheetData>
  <sheetProtection selectLockedCells="1" selectUnlockedCells="1"/>
  <mergeCells count="22">
    <mergeCell ref="A1:A3"/>
    <mergeCell ref="B1:B3"/>
    <mergeCell ref="C1:G1"/>
    <mergeCell ref="C2:C3"/>
    <mergeCell ref="D2:D3"/>
    <mergeCell ref="E2:E3"/>
    <mergeCell ref="F2:F3"/>
    <mergeCell ref="G2:G3"/>
    <mergeCell ref="A4:G4"/>
    <mergeCell ref="A23:G23"/>
    <mergeCell ref="A31:G31"/>
    <mergeCell ref="A39:E39"/>
    <mergeCell ref="A40:A42"/>
    <mergeCell ref="B40:B42"/>
    <mergeCell ref="C40:G40"/>
    <mergeCell ref="C41:C42"/>
    <mergeCell ref="D41:D42"/>
    <mergeCell ref="E41:E42"/>
    <mergeCell ref="F41:F42"/>
    <mergeCell ref="G41:G42"/>
    <mergeCell ref="A43:G43"/>
    <mergeCell ref="A47:G47"/>
  </mergeCells>
  <printOptions horizontalCentered="1"/>
  <pageMargins left="0.43333333333333335" right="0.43333333333333335" top="0.9451388888888889" bottom="0.836111111111111" header="0.5118055555555555" footer="0.6694444444444444"/>
  <pageSetup firstPageNumber="207" useFirstPageNumber="1" fitToHeight="1" fitToWidth="1" horizontalDpi="300" verticalDpi="300" orientation="landscape" paperSize="9"/>
  <headerFooter alignWithMargins="0">
    <oddFooter>&amp;C&amp;"Times New Roman,Обычный"&amp;12&amp;P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="91" zoomScaleNormal="91" zoomScaleSheetLayoutView="100" workbookViewId="0" topLeftCell="A4">
      <selection activeCell="M28" sqref="M28"/>
    </sheetView>
  </sheetViews>
  <sheetFormatPr defaultColWidth="9.00390625" defaultRowHeight="12.75"/>
  <cols>
    <col min="1" max="1" width="35.875" style="60" customWidth="1"/>
    <col min="2" max="2" width="9.00390625" style="60" customWidth="1"/>
    <col min="3" max="7" width="13.00390625" style="60" customWidth="1"/>
    <col min="8" max="16384" width="9.125" style="60" customWidth="1"/>
  </cols>
  <sheetData>
    <row r="1" spans="1:7" ht="21.75" customHeight="1">
      <c r="A1" s="61" t="s">
        <v>44</v>
      </c>
      <c r="B1" s="61" t="s">
        <v>45</v>
      </c>
      <c r="C1" s="112" t="s">
        <v>46</v>
      </c>
      <c r="D1" s="112"/>
      <c r="E1" s="112"/>
      <c r="F1" s="112"/>
      <c r="G1" s="112"/>
    </row>
    <row r="2" spans="1:7" ht="12.75" customHeight="1">
      <c r="A2" s="61"/>
      <c r="B2" s="61"/>
      <c r="C2" s="61" t="s">
        <v>109</v>
      </c>
      <c r="D2" s="61" t="s">
        <v>48</v>
      </c>
      <c r="E2" s="61" t="s">
        <v>110</v>
      </c>
      <c r="F2" s="61" t="s">
        <v>111</v>
      </c>
      <c r="G2" s="61" t="s">
        <v>112</v>
      </c>
    </row>
    <row r="3" spans="1:7" ht="12.75">
      <c r="A3" s="61"/>
      <c r="B3" s="61"/>
      <c r="C3" s="61"/>
      <c r="D3" s="61"/>
      <c r="E3" s="61"/>
      <c r="F3" s="61"/>
      <c r="G3" s="61"/>
    </row>
    <row r="4" spans="1:7" ht="45.75" customHeight="1">
      <c r="A4" s="113" t="s">
        <v>24</v>
      </c>
      <c r="B4" s="113"/>
      <c r="C4" s="113"/>
      <c r="D4" s="113"/>
      <c r="E4" s="113"/>
      <c r="F4" s="113"/>
      <c r="G4" s="113"/>
    </row>
    <row r="5" spans="1:7" ht="25.5" customHeight="1">
      <c r="A5" s="114" t="s">
        <v>25</v>
      </c>
      <c r="B5" s="115" t="s">
        <v>26</v>
      </c>
      <c r="C5" s="116">
        <v>116.179</v>
      </c>
      <c r="D5" s="116">
        <v>120</v>
      </c>
      <c r="E5" s="116">
        <v>121.35</v>
      </c>
      <c r="F5" s="116">
        <v>122.69999999999999</v>
      </c>
      <c r="G5" s="116">
        <v>124.04999999999998</v>
      </c>
    </row>
    <row r="6" spans="1:7" ht="25.5" customHeight="1">
      <c r="A6" s="117" t="s">
        <v>113</v>
      </c>
      <c r="B6" s="115" t="s">
        <v>26</v>
      </c>
      <c r="C6" s="116">
        <v>23.854000000000003</v>
      </c>
      <c r="D6" s="116">
        <v>23.915000000000003</v>
      </c>
      <c r="E6" s="116">
        <v>24.048000000000002</v>
      </c>
      <c r="F6" s="116">
        <v>24.138</v>
      </c>
      <c r="G6" s="116">
        <v>24.304000000000002</v>
      </c>
    </row>
    <row r="7" spans="1:7" ht="25.5" customHeight="1">
      <c r="A7" s="118" t="s">
        <v>114</v>
      </c>
      <c r="B7" s="119" t="s">
        <v>26</v>
      </c>
      <c r="C7" s="116">
        <v>49.85</v>
      </c>
      <c r="D7" s="116">
        <v>50.05</v>
      </c>
      <c r="E7" s="116">
        <v>50.25000000000001</v>
      </c>
      <c r="F7" s="116">
        <v>50.45000000000001</v>
      </c>
      <c r="G7" s="116">
        <v>50.65000000000001</v>
      </c>
    </row>
    <row r="8" spans="1:7" ht="45.75" customHeight="1">
      <c r="A8" s="113" t="s">
        <v>28</v>
      </c>
      <c r="B8" s="113"/>
      <c r="C8" s="113"/>
      <c r="D8" s="113"/>
      <c r="E8" s="113"/>
      <c r="F8" s="113"/>
      <c r="G8" s="113"/>
    </row>
    <row r="9" spans="1:7" ht="21" customHeight="1">
      <c r="A9" s="120" t="s">
        <v>115</v>
      </c>
      <c r="B9" s="119" t="s">
        <v>53</v>
      </c>
      <c r="C9" s="121">
        <v>28754149</v>
      </c>
      <c r="D9" s="121">
        <v>31284203</v>
      </c>
      <c r="E9" s="121">
        <v>33585972</v>
      </c>
      <c r="F9" s="121">
        <v>36207498</v>
      </c>
      <c r="G9" s="121">
        <v>39040576</v>
      </c>
    </row>
    <row r="10" spans="1:7" ht="30.75" customHeight="1">
      <c r="A10" s="122" t="s">
        <v>116</v>
      </c>
      <c r="B10" s="119" t="s">
        <v>117</v>
      </c>
      <c r="C10" s="121">
        <v>48067.78502173186</v>
      </c>
      <c r="D10" s="121">
        <v>52088.25008325008</v>
      </c>
      <c r="E10" s="121">
        <v>55698.129353233824</v>
      </c>
      <c r="F10" s="121">
        <v>59807.56194251733</v>
      </c>
      <c r="G10" s="121">
        <v>64232.60282987824</v>
      </c>
    </row>
  </sheetData>
  <sheetProtection selectLockedCells="1" selectUnlockedCells="1"/>
  <mergeCells count="10">
    <mergeCell ref="A1:A3"/>
    <mergeCell ref="B1:B3"/>
    <mergeCell ref="C1:G1"/>
    <mergeCell ref="C2:C3"/>
    <mergeCell ref="D2:D3"/>
    <mergeCell ref="E2:E3"/>
    <mergeCell ref="F2:F3"/>
    <mergeCell ref="G2:G3"/>
    <mergeCell ref="A4:G4"/>
    <mergeCell ref="A8:G8"/>
  </mergeCells>
  <printOptions horizontalCentered="1"/>
  <pageMargins left="0.8270833333333333" right="0.43333333333333335" top="1.2993055555555555" bottom="1.0326388888888889" header="0.5118055555555555" footer="0.8659722222222223"/>
  <pageSetup firstPageNumber="208" useFirstPageNumber="1" fitToHeight="1" fitToWidth="1" horizontalDpi="300" verticalDpi="300" orientation="landscape" paperSize="9"/>
  <headerFooter alignWithMargins="0">
    <oddFooter>&amp;C&amp;"Times New Roman,Обычный"&amp;12&amp;P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82" zoomScaleNormal="82" zoomScaleSheetLayoutView="100" workbookViewId="0" topLeftCell="A1">
      <selection activeCell="L15" sqref="L15"/>
    </sheetView>
  </sheetViews>
  <sheetFormatPr defaultColWidth="9.00390625" defaultRowHeight="12.75"/>
  <cols>
    <col min="1" max="1" width="57.25390625" style="0" customWidth="1"/>
    <col min="2" max="2" width="8.875" style="0" customWidth="1"/>
    <col min="3" max="7" width="12.875" style="0" customWidth="1"/>
    <col min="8" max="16384" width="9.125" style="123" customWidth="1"/>
  </cols>
  <sheetData>
    <row r="1" spans="1:7" ht="26.25" customHeight="1">
      <c r="A1" s="124" t="s">
        <v>118</v>
      </c>
      <c r="B1" s="125" t="s">
        <v>119</v>
      </c>
      <c r="C1" s="125" t="s">
        <v>3</v>
      </c>
      <c r="D1" s="125" t="s">
        <v>4</v>
      </c>
      <c r="E1" s="125" t="s">
        <v>5</v>
      </c>
      <c r="F1" s="125" t="s">
        <v>6</v>
      </c>
      <c r="G1" s="125" t="s">
        <v>7</v>
      </c>
    </row>
    <row r="2" spans="1:7" ht="26.25" customHeight="1">
      <c r="A2" s="124"/>
      <c r="B2" s="125"/>
      <c r="C2" s="125" t="s">
        <v>10</v>
      </c>
      <c r="D2" s="125" t="s">
        <v>9</v>
      </c>
      <c r="E2" s="125" t="s">
        <v>12</v>
      </c>
      <c r="F2" s="125"/>
      <c r="G2" s="125"/>
    </row>
    <row r="3" spans="1:7" ht="22.5" customHeight="1">
      <c r="A3" s="126" t="s">
        <v>33</v>
      </c>
      <c r="B3" s="126"/>
      <c r="C3" s="126"/>
      <c r="D3" s="126"/>
      <c r="E3" s="126"/>
      <c r="F3" s="126"/>
      <c r="G3" s="126"/>
    </row>
    <row r="4" spans="1:7" ht="29.25" customHeight="1">
      <c r="A4" s="127" t="s">
        <v>120</v>
      </c>
      <c r="B4" s="128" t="s">
        <v>67</v>
      </c>
      <c r="C4" s="129">
        <v>2984</v>
      </c>
      <c r="D4" s="129">
        <v>3000</v>
      </c>
      <c r="E4" s="129">
        <v>3050</v>
      </c>
      <c r="F4" s="129">
        <v>3100</v>
      </c>
      <c r="G4" s="129">
        <v>3150</v>
      </c>
    </row>
    <row r="5" spans="1:7" ht="27.75" customHeight="1">
      <c r="A5" s="127" t="s">
        <v>121</v>
      </c>
      <c r="B5" s="128" t="s">
        <v>122</v>
      </c>
      <c r="C5" s="129">
        <v>19730</v>
      </c>
      <c r="D5" s="129">
        <v>20515.8</v>
      </c>
      <c r="E5" s="129">
        <v>20666</v>
      </c>
      <c r="F5" s="129">
        <v>20816</v>
      </c>
      <c r="G5" s="129">
        <v>20965.8</v>
      </c>
    </row>
    <row r="6" spans="1:7" ht="15" customHeight="1">
      <c r="A6" s="130" t="s">
        <v>123</v>
      </c>
      <c r="B6" s="131" t="s">
        <v>124</v>
      </c>
      <c r="C6" s="132">
        <v>77988867.2</v>
      </c>
      <c r="D6" s="132">
        <v>84207384</v>
      </c>
      <c r="E6" s="132">
        <v>90874678.60000001</v>
      </c>
      <c r="F6" s="132">
        <v>97423247.8</v>
      </c>
      <c r="G6" s="132">
        <v>104601214</v>
      </c>
    </row>
    <row r="7" spans="1:7" ht="15" customHeight="1">
      <c r="A7" s="133" t="s">
        <v>125</v>
      </c>
      <c r="B7" s="131" t="s">
        <v>20</v>
      </c>
      <c r="C7" s="134">
        <v>84.6259501120102</v>
      </c>
      <c r="D7" s="134">
        <v>101.19362276745132</v>
      </c>
      <c r="E7" s="134">
        <v>103.46855971885532</v>
      </c>
      <c r="F7" s="134">
        <v>102.7863412314004</v>
      </c>
      <c r="G7" s="134">
        <v>102.94133899875982</v>
      </c>
    </row>
    <row r="8" spans="1:7" ht="15" customHeight="1">
      <c r="A8" s="133" t="s">
        <v>126</v>
      </c>
      <c r="B8" s="135"/>
      <c r="C8" s="136"/>
      <c r="D8" s="136"/>
      <c r="E8" s="136"/>
      <c r="F8" s="136"/>
      <c r="G8" s="136"/>
    </row>
    <row r="9" spans="1:7" ht="15" customHeight="1">
      <c r="A9" s="133" t="s">
        <v>127</v>
      </c>
      <c r="B9" s="131" t="s">
        <v>124</v>
      </c>
      <c r="C9" s="129">
        <v>3703</v>
      </c>
      <c r="D9" s="129">
        <v>3877</v>
      </c>
      <c r="E9" s="129">
        <v>3997</v>
      </c>
      <c r="F9" s="129">
        <v>4149</v>
      </c>
      <c r="G9" s="129">
        <v>4315</v>
      </c>
    </row>
    <row r="10" spans="1:7" ht="15" customHeight="1">
      <c r="A10" s="133" t="s">
        <v>128</v>
      </c>
      <c r="B10" s="131" t="s">
        <v>124</v>
      </c>
      <c r="C10" s="129">
        <v>17913079</v>
      </c>
      <c r="D10" s="129">
        <v>15682228</v>
      </c>
      <c r="E10" s="129">
        <v>16779244.4</v>
      </c>
      <c r="F10" s="129">
        <v>17958475.4</v>
      </c>
      <c r="G10" s="129">
        <v>19254241</v>
      </c>
    </row>
    <row r="11" spans="1:7" ht="15" customHeight="1">
      <c r="A11" s="133" t="s">
        <v>129</v>
      </c>
      <c r="B11" s="131"/>
      <c r="C11" s="129"/>
      <c r="D11" s="129"/>
      <c r="E11" s="129"/>
      <c r="F11" s="129"/>
      <c r="G11" s="129"/>
    </row>
    <row r="12" spans="1:7" ht="15" customHeight="1">
      <c r="A12" s="137" t="s">
        <v>130</v>
      </c>
      <c r="B12" s="128" t="s">
        <v>124</v>
      </c>
      <c r="C12" s="129">
        <v>65265</v>
      </c>
      <c r="D12" s="129">
        <v>67436</v>
      </c>
      <c r="E12" s="129">
        <v>70366</v>
      </c>
      <c r="F12" s="129">
        <v>73855</v>
      </c>
      <c r="G12" s="129">
        <v>77743</v>
      </c>
    </row>
    <row r="13" spans="1:7" ht="15" customHeight="1">
      <c r="A13" s="137" t="s">
        <v>131</v>
      </c>
      <c r="B13" s="128" t="s">
        <v>124</v>
      </c>
      <c r="C13" s="129">
        <v>16360631</v>
      </c>
      <c r="D13" s="129">
        <v>13979009</v>
      </c>
      <c r="E13" s="129">
        <v>15003368.4</v>
      </c>
      <c r="F13" s="129">
        <v>16089066.4</v>
      </c>
      <c r="G13" s="129">
        <v>17282946</v>
      </c>
    </row>
    <row r="14" spans="1:7" ht="27" customHeight="1">
      <c r="A14" s="137" t="s">
        <v>132</v>
      </c>
      <c r="B14" s="128" t="s">
        <v>124</v>
      </c>
      <c r="C14" s="129">
        <v>837096</v>
      </c>
      <c r="D14" s="129">
        <v>960149</v>
      </c>
      <c r="E14" s="129">
        <v>994714</v>
      </c>
      <c r="F14" s="129">
        <v>1043455</v>
      </c>
      <c r="G14" s="129">
        <v>1097715</v>
      </c>
    </row>
    <row r="15" spans="1:7" ht="37.5" customHeight="1">
      <c r="A15" s="137" t="s">
        <v>133</v>
      </c>
      <c r="B15" s="128" t="s">
        <v>124</v>
      </c>
      <c r="C15" s="129">
        <v>650087</v>
      </c>
      <c r="D15" s="129">
        <v>675634</v>
      </c>
      <c r="E15" s="129">
        <v>710796</v>
      </c>
      <c r="F15" s="129">
        <v>752099</v>
      </c>
      <c r="G15" s="129">
        <v>795837</v>
      </c>
    </row>
    <row r="16" spans="1:7" ht="15" customHeight="1">
      <c r="A16" s="133" t="s">
        <v>134</v>
      </c>
      <c r="B16" s="131" t="s">
        <v>124</v>
      </c>
      <c r="C16" s="129">
        <v>8114524</v>
      </c>
      <c r="D16" s="129">
        <v>8677529</v>
      </c>
      <c r="E16" s="129">
        <v>9278620</v>
      </c>
      <c r="F16" s="129">
        <v>9871647</v>
      </c>
      <c r="G16" s="129">
        <v>10621074</v>
      </c>
    </row>
    <row r="17" spans="1:7" ht="25.5" customHeight="1">
      <c r="A17" s="133" t="s">
        <v>135</v>
      </c>
      <c r="B17" s="131" t="s">
        <v>124</v>
      </c>
      <c r="C17" s="129">
        <v>33917886.6</v>
      </c>
      <c r="D17" s="129">
        <v>39528070</v>
      </c>
      <c r="E17" s="129">
        <v>42784649.4</v>
      </c>
      <c r="F17" s="129">
        <v>45826405.4</v>
      </c>
      <c r="G17" s="129">
        <v>48946015</v>
      </c>
    </row>
    <row r="18" spans="1:7" ht="15" customHeight="1">
      <c r="A18" s="133" t="s">
        <v>136</v>
      </c>
      <c r="B18" s="131" t="s">
        <v>124</v>
      </c>
      <c r="C18" s="129">
        <v>620935</v>
      </c>
      <c r="D18" s="129">
        <v>622060</v>
      </c>
      <c r="E18" s="129">
        <v>679282</v>
      </c>
      <c r="F18" s="129">
        <v>729028</v>
      </c>
      <c r="G18" s="129">
        <v>781666</v>
      </c>
    </row>
    <row r="19" spans="1:7" ht="15" customHeight="1">
      <c r="A19" s="133" t="s">
        <v>137</v>
      </c>
      <c r="B19" s="131" t="s">
        <v>124</v>
      </c>
      <c r="C19" s="129">
        <v>4248032</v>
      </c>
      <c r="D19" s="129">
        <v>4936145</v>
      </c>
      <c r="E19" s="129">
        <v>5421309.4</v>
      </c>
      <c r="F19" s="129">
        <v>5869315</v>
      </c>
      <c r="G19" s="129">
        <v>6415326</v>
      </c>
    </row>
    <row r="20" spans="1:7" ht="15" customHeight="1">
      <c r="A20" s="133" t="s">
        <v>138</v>
      </c>
      <c r="B20" s="131" t="s">
        <v>124</v>
      </c>
      <c r="C20" s="129">
        <v>13170707.6</v>
      </c>
      <c r="D20" s="129">
        <v>14757475</v>
      </c>
      <c r="E20" s="129">
        <v>15927576.4</v>
      </c>
      <c r="F20" s="129">
        <v>17164228</v>
      </c>
      <c r="G20" s="129">
        <v>18578577</v>
      </c>
    </row>
    <row r="21" spans="1:7" ht="19.5" customHeight="1">
      <c r="A21" s="127" t="s">
        <v>139</v>
      </c>
      <c r="B21" s="128" t="s">
        <v>124</v>
      </c>
      <c r="C21" s="129">
        <v>1747398</v>
      </c>
      <c r="D21" s="129">
        <v>4251056</v>
      </c>
      <c r="E21" s="129">
        <v>6091510</v>
      </c>
      <c r="F21" s="129">
        <v>7022249</v>
      </c>
      <c r="G21" s="129">
        <v>7424954</v>
      </c>
    </row>
    <row r="22" spans="1:7" s="139" customFormat="1" ht="15" customHeight="1">
      <c r="A22" s="138" t="s">
        <v>140</v>
      </c>
      <c r="B22" s="128" t="s">
        <v>20</v>
      </c>
      <c r="C22" s="134">
        <v>55.26731313062949</v>
      </c>
      <c r="D22" s="134">
        <v>231.69448299155442</v>
      </c>
      <c r="E22" s="134">
        <v>135.82373715994532</v>
      </c>
      <c r="F22" s="134">
        <v>109.26946175206902</v>
      </c>
      <c r="G22" s="134">
        <v>100.1275579859663</v>
      </c>
    </row>
    <row r="23" spans="1:7" ht="21" customHeight="1">
      <c r="A23" s="127" t="s">
        <v>141</v>
      </c>
      <c r="B23" s="128" t="s">
        <v>142</v>
      </c>
      <c r="C23" s="129">
        <v>7527336</v>
      </c>
      <c r="D23" s="129">
        <v>8218435.4</v>
      </c>
      <c r="E23" s="129">
        <v>8609665</v>
      </c>
      <c r="F23" s="129">
        <v>9062405</v>
      </c>
      <c r="G23" s="129">
        <v>9538456.4</v>
      </c>
    </row>
    <row r="24" spans="1:7" ht="14.25" customHeight="1">
      <c r="A24" s="140"/>
      <c r="B24" s="141"/>
      <c r="C24" s="82"/>
      <c r="D24" s="81"/>
      <c r="E24" s="142"/>
      <c r="F24" s="142"/>
      <c r="G24" s="142"/>
    </row>
    <row r="25" spans="1:7" ht="12.75">
      <c r="A25" s="143"/>
      <c r="B25" s="144"/>
      <c r="C25" s="145"/>
      <c r="D25" s="145"/>
      <c r="E25" s="145"/>
      <c r="F25" s="145"/>
      <c r="G25" s="145"/>
    </row>
    <row r="26" spans="1:7" ht="12.75">
      <c r="A26" s="143"/>
      <c r="B26" s="144"/>
      <c r="C26" s="146"/>
      <c r="D26" s="146"/>
      <c r="E26" s="146"/>
      <c r="F26" s="146"/>
      <c r="G26" s="146"/>
    </row>
    <row r="27" spans="1:7" ht="12.75">
      <c r="A27" s="143"/>
      <c r="B27" s="144"/>
      <c r="C27" s="145"/>
      <c r="D27" s="145"/>
      <c r="E27" s="145"/>
      <c r="F27" s="145"/>
      <c r="G27" s="145"/>
    </row>
    <row r="28" spans="1:7" ht="12.75">
      <c r="A28" s="143"/>
      <c r="B28" s="147"/>
      <c r="C28" s="148"/>
      <c r="D28" s="148"/>
      <c r="E28" s="148"/>
      <c r="F28" s="148"/>
      <c r="G28" s="148"/>
    </row>
    <row r="29" spans="1:7" ht="12.75">
      <c r="A29" s="143"/>
      <c r="B29" s="148"/>
      <c r="C29" s="148"/>
      <c r="D29" s="148"/>
      <c r="E29" s="148"/>
      <c r="F29" s="148"/>
      <c r="G29" s="148"/>
    </row>
    <row r="30" spans="1:7" ht="12.75">
      <c r="A30" s="143"/>
      <c r="B30" s="148"/>
      <c r="C30" s="148"/>
      <c r="D30" s="148"/>
      <c r="E30" s="148"/>
      <c r="F30" s="148"/>
      <c r="G30" s="148"/>
    </row>
  </sheetData>
  <sheetProtection selectLockedCells="1" selectUnlockedCells="1"/>
  <mergeCells count="5">
    <mergeCell ref="A1:A2"/>
    <mergeCell ref="B1:B2"/>
    <mergeCell ref="E2:G2"/>
    <mergeCell ref="A3:G3"/>
    <mergeCell ref="E24:G24"/>
  </mergeCells>
  <printOptions/>
  <pageMargins left="0.7875" right="0.19652777777777777" top="0.9840277777777777" bottom="0.5604166666666667" header="0.5118055555555555" footer="0.39375"/>
  <pageSetup firstPageNumber="209" useFirstPageNumber="1" fitToHeight="0" fitToWidth="1" horizontalDpi="300" verticalDpi="300" orientation="landscape" paperSize="9"/>
  <headerFooter alignWithMargins="0">
    <oddFooter>&amp;C&amp;"Times New Roman,Обычный"&amp;12&amp;P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="84" zoomScaleNormal="84" zoomScaleSheetLayoutView="100" workbookViewId="0" topLeftCell="A1">
      <selection activeCell="E6" sqref="E6"/>
    </sheetView>
  </sheetViews>
  <sheetFormatPr defaultColWidth="9.00390625" defaultRowHeight="12.75"/>
  <cols>
    <col min="1" max="1" width="52.125" style="60" customWidth="1"/>
    <col min="2" max="2" width="9.25390625" style="60" customWidth="1"/>
    <col min="3" max="7" width="15.875" style="60" customWidth="1"/>
    <col min="8" max="16384" width="9.125" style="60" customWidth="1"/>
  </cols>
  <sheetData>
    <row r="1" spans="1:7" ht="34.5" customHeight="1">
      <c r="A1" s="61" t="s">
        <v>44</v>
      </c>
      <c r="B1" s="61" t="s">
        <v>45</v>
      </c>
      <c r="C1" s="61" t="s">
        <v>46</v>
      </c>
      <c r="D1" s="61"/>
      <c r="E1" s="61"/>
      <c r="F1" s="61"/>
      <c r="G1" s="61"/>
    </row>
    <row r="2" spans="1:7" ht="12.75" customHeight="1">
      <c r="A2" s="61"/>
      <c r="B2" s="61"/>
      <c r="C2" s="61" t="s">
        <v>47</v>
      </c>
      <c r="D2" s="61" t="s">
        <v>48</v>
      </c>
      <c r="E2" s="61" t="s">
        <v>49</v>
      </c>
      <c r="F2" s="61" t="s">
        <v>50</v>
      </c>
      <c r="G2" s="61" t="s">
        <v>51</v>
      </c>
    </row>
    <row r="3" spans="1:7" ht="12.75">
      <c r="A3" s="61"/>
      <c r="B3" s="61"/>
      <c r="C3" s="61"/>
      <c r="D3" s="61"/>
      <c r="E3" s="61"/>
      <c r="F3" s="61"/>
      <c r="G3" s="61"/>
    </row>
    <row r="4" spans="1:7" ht="26.25" customHeight="1">
      <c r="A4" s="149" t="s">
        <v>143</v>
      </c>
      <c r="B4" s="149"/>
      <c r="C4" s="149"/>
      <c r="D4" s="149"/>
      <c r="E4" s="149"/>
      <c r="F4" s="149"/>
      <c r="G4" s="149"/>
    </row>
    <row r="5" spans="1:7" ht="44.25" customHeight="1">
      <c r="A5" s="118" t="s">
        <v>144</v>
      </c>
      <c r="B5" s="150" t="s">
        <v>145</v>
      </c>
      <c r="C5" s="120">
        <v>205502</v>
      </c>
      <c r="D5" s="120">
        <v>204312</v>
      </c>
      <c r="E5" s="120">
        <v>220169</v>
      </c>
      <c r="F5" s="120">
        <v>235962</v>
      </c>
      <c r="G5" s="120">
        <v>253826</v>
      </c>
    </row>
    <row r="6" spans="1:7" ht="18.75" customHeight="1">
      <c r="A6" s="80"/>
      <c r="B6" s="151"/>
      <c r="C6" s="152"/>
      <c r="D6" s="152"/>
      <c r="E6" s="152"/>
      <c r="F6" s="152"/>
      <c r="G6" s="152"/>
    </row>
    <row r="7" spans="2:7" ht="18.75" customHeight="1">
      <c r="B7" s="151"/>
      <c r="C7" s="153"/>
      <c r="D7" s="153"/>
      <c r="E7" s="153"/>
      <c r="F7" s="153"/>
      <c r="G7" s="153"/>
    </row>
    <row r="8" spans="1:7" ht="34.5" customHeight="1">
      <c r="A8" s="61" t="s">
        <v>44</v>
      </c>
      <c r="B8" s="61" t="s">
        <v>45</v>
      </c>
      <c r="C8" s="61" t="s">
        <v>65</v>
      </c>
      <c r="D8" s="61"/>
      <c r="E8" s="61"/>
      <c r="F8" s="61"/>
      <c r="G8" s="61"/>
    </row>
    <row r="9" spans="1:7" ht="12.75" customHeight="1">
      <c r="A9" s="61"/>
      <c r="B9" s="61"/>
      <c r="C9" s="61" t="s">
        <v>47</v>
      </c>
      <c r="D9" s="61" t="s">
        <v>48</v>
      </c>
      <c r="E9" s="61" t="s">
        <v>49</v>
      </c>
      <c r="F9" s="61" t="s">
        <v>50</v>
      </c>
      <c r="G9" s="61" t="s">
        <v>51</v>
      </c>
    </row>
    <row r="10" spans="1:7" ht="12.75">
      <c r="A10" s="61"/>
      <c r="B10" s="61"/>
      <c r="C10" s="61"/>
      <c r="D10" s="61"/>
      <c r="E10" s="61"/>
      <c r="F10" s="61"/>
      <c r="G10" s="61"/>
    </row>
    <row r="11" spans="1:7" ht="26.25" customHeight="1">
      <c r="A11" s="149" t="s">
        <v>143</v>
      </c>
      <c r="B11" s="149"/>
      <c r="C11" s="149"/>
      <c r="D11" s="149"/>
      <c r="E11" s="149"/>
      <c r="F11" s="149"/>
      <c r="G11" s="149"/>
    </row>
    <row r="12" spans="1:7" ht="42.75" customHeight="1">
      <c r="A12" s="118" t="s">
        <v>144</v>
      </c>
      <c r="B12" s="150" t="s">
        <v>145</v>
      </c>
      <c r="C12" s="120">
        <v>127513</v>
      </c>
      <c r="D12" s="120">
        <v>120105</v>
      </c>
      <c r="E12" s="120">
        <v>129294</v>
      </c>
      <c r="F12" s="120">
        <v>138539</v>
      </c>
      <c r="G12" s="120">
        <v>149225</v>
      </c>
    </row>
    <row r="13" spans="1:7" ht="24" customHeight="1">
      <c r="A13" s="154"/>
      <c r="B13" s="151"/>
      <c r="C13" s="152"/>
      <c r="D13" s="152"/>
      <c r="E13" s="152"/>
      <c r="F13" s="152"/>
      <c r="G13" s="152"/>
    </row>
    <row r="15" spans="1:6" ht="42" customHeight="1">
      <c r="A15" s="80"/>
      <c r="B15" s="81"/>
      <c r="C15" s="82"/>
      <c r="D15" s="81"/>
      <c r="E15" s="140"/>
      <c r="F15" s="140"/>
    </row>
    <row r="17" spans="3:7" ht="12.75">
      <c r="C17" s="155"/>
      <c r="D17" s="155"/>
      <c r="E17" s="155"/>
      <c r="F17" s="155"/>
      <c r="G17" s="155"/>
    </row>
    <row r="18" spans="3:7" ht="12.75">
      <c r="C18" s="155"/>
      <c r="D18" s="155"/>
      <c r="E18" s="155"/>
      <c r="F18" s="155"/>
      <c r="G18" s="155"/>
    </row>
  </sheetData>
  <sheetProtection selectLockedCells="1" selectUnlockedCells="1"/>
  <mergeCells count="19">
    <mergeCell ref="A1:A3"/>
    <mergeCell ref="B1:B3"/>
    <mergeCell ref="C1:G1"/>
    <mergeCell ref="C2:C3"/>
    <mergeCell ref="D2:D3"/>
    <mergeCell ref="E2:E3"/>
    <mergeCell ref="F2:F3"/>
    <mergeCell ref="G2:G3"/>
    <mergeCell ref="A4:G4"/>
    <mergeCell ref="A8:A10"/>
    <mergeCell ref="B8:B10"/>
    <mergeCell ref="C8:G8"/>
    <mergeCell ref="C9:C10"/>
    <mergeCell ref="D9:D10"/>
    <mergeCell ref="E9:E10"/>
    <mergeCell ref="F9:F10"/>
    <mergeCell ref="G9:G10"/>
    <mergeCell ref="A11:G11"/>
    <mergeCell ref="E15:F15"/>
  </mergeCells>
  <printOptions horizontalCentered="1"/>
  <pageMargins left="0.8270833333333333" right="0.2361111111111111" top="1.2993055555555555" bottom="0.6388888888888888" header="0.5118055555555555" footer="0.4722222222222222"/>
  <pageSetup firstPageNumber="210" useFirstPageNumber="1" fitToHeight="1" fitToWidth="1" horizontalDpi="300" verticalDpi="300" orientation="landscape" paperSize="9"/>
  <headerFooter alignWithMargins="0">
    <oddFooter>&amp;C&amp;"Times New Roman,Обычный"&amp;12&amp;P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9"/>
  <sheetViews>
    <sheetView zoomScale="89" zoomScaleNormal="89" zoomScaleSheetLayoutView="8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7" sqref="C7"/>
    </sheetView>
  </sheetViews>
  <sheetFormatPr defaultColWidth="9.00390625" defaultRowHeight="12.75"/>
  <cols>
    <col min="1" max="1" width="23.125" style="0" customWidth="1"/>
    <col min="2" max="2" width="10.25390625" style="0" customWidth="1"/>
    <col min="3" max="17" width="8.375" style="0" customWidth="1"/>
    <col min="18" max="22" width="7.375" style="0" customWidth="1"/>
  </cols>
  <sheetData>
    <row r="1" spans="1:22" s="160" customFormat="1" ht="27" customHeight="1">
      <c r="A1" s="156" t="s">
        <v>118</v>
      </c>
      <c r="B1" s="157" t="s">
        <v>146</v>
      </c>
      <c r="C1" s="158" t="s">
        <v>147</v>
      </c>
      <c r="D1" s="158"/>
      <c r="E1" s="158"/>
      <c r="F1" s="158"/>
      <c r="G1" s="158"/>
      <c r="H1" s="159" t="s">
        <v>54</v>
      </c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22" s="160" customFormat="1" ht="30.75" customHeight="1">
      <c r="A2" s="156"/>
      <c r="B2" s="157"/>
      <c r="C2" s="158"/>
      <c r="D2" s="158"/>
      <c r="E2" s="158"/>
      <c r="F2" s="158"/>
      <c r="G2" s="158"/>
      <c r="H2" s="161" t="s">
        <v>148</v>
      </c>
      <c r="I2" s="161"/>
      <c r="J2" s="161"/>
      <c r="K2" s="161"/>
      <c r="L2" s="161"/>
      <c r="M2" s="161" t="s">
        <v>149</v>
      </c>
      <c r="N2" s="161"/>
      <c r="O2" s="161"/>
      <c r="P2" s="161"/>
      <c r="Q2" s="161"/>
      <c r="R2" s="161" t="s">
        <v>150</v>
      </c>
      <c r="S2" s="161"/>
      <c r="T2" s="161"/>
      <c r="U2" s="161"/>
      <c r="V2" s="161"/>
    </row>
    <row r="3" spans="1:22" s="160" customFormat="1" ht="27" customHeight="1">
      <c r="A3" s="156"/>
      <c r="B3" s="157"/>
      <c r="C3" s="162">
        <v>2020</v>
      </c>
      <c r="D3" s="162">
        <v>2021</v>
      </c>
      <c r="E3" s="162" t="s">
        <v>12</v>
      </c>
      <c r="F3" s="162"/>
      <c r="G3" s="162"/>
      <c r="H3" s="162">
        <v>2020</v>
      </c>
      <c r="I3" s="162">
        <v>2021</v>
      </c>
      <c r="J3" s="162" t="s">
        <v>12</v>
      </c>
      <c r="K3" s="162"/>
      <c r="L3" s="162"/>
      <c r="M3" s="162">
        <v>2020</v>
      </c>
      <c r="N3" s="162">
        <v>2021</v>
      </c>
      <c r="O3" s="162" t="s">
        <v>12</v>
      </c>
      <c r="P3" s="162"/>
      <c r="Q3" s="162"/>
      <c r="R3" s="162">
        <v>2020</v>
      </c>
      <c r="S3" s="162">
        <v>2021</v>
      </c>
      <c r="T3" s="162" t="s">
        <v>12</v>
      </c>
      <c r="U3" s="162"/>
      <c r="V3" s="162"/>
    </row>
    <row r="4" spans="1:22" s="160" customFormat="1" ht="27" customHeight="1">
      <c r="A4" s="156"/>
      <c r="B4" s="157"/>
      <c r="C4" s="162" t="s">
        <v>10</v>
      </c>
      <c r="D4" s="162" t="s">
        <v>9</v>
      </c>
      <c r="E4" s="162">
        <v>2022</v>
      </c>
      <c r="F4" s="162">
        <v>2023</v>
      </c>
      <c r="G4" s="162">
        <v>2024</v>
      </c>
      <c r="H4" s="162" t="s">
        <v>10</v>
      </c>
      <c r="I4" s="162" t="s">
        <v>9</v>
      </c>
      <c r="J4" s="162">
        <v>2022</v>
      </c>
      <c r="K4" s="162">
        <v>2023</v>
      </c>
      <c r="L4" s="162">
        <v>2024</v>
      </c>
      <c r="M4" s="162" t="s">
        <v>10</v>
      </c>
      <c r="N4" s="162" t="s">
        <v>9</v>
      </c>
      <c r="O4" s="162">
        <v>2022</v>
      </c>
      <c r="P4" s="162">
        <v>2023</v>
      </c>
      <c r="Q4" s="162">
        <v>2024</v>
      </c>
      <c r="R4" s="162" t="s">
        <v>10</v>
      </c>
      <c r="S4" s="162" t="s">
        <v>9</v>
      </c>
      <c r="T4" s="162">
        <v>2022</v>
      </c>
      <c r="U4" s="162">
        <v>2023</v>
      </c>
      <c r="V4" s="162">
        <v>2024</v>
      </c>
    </row>
    <row r="5" spans="1:22" s="160" customFormat="1" ht="66" customHeight="1">
      <c r="A5" s="163" t="s">
        <v>151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</row>
    <row r="6" spans="1:22" s="160" customFormat="1" ht="128.25" customHeight="1">
      <c r="A6" s="164" t="s">
        <v>152</v>
      </c>
      <c r="B6" s="165" t="s">
        <v>153</v>
      </c>
      <c r="C6" s="166">
        <v>11476.836</v>
      </c>
      <c r="D6" s="166">
        <v>10490.271</v>
      </c>
      <c r="E6" s="166">
        <v>11102.842</v>
      </c>
      <c r="F6" s="166">
        <v>12026</v>
      </c>
      <c r="G6" s="166">
        <v>12881.909</v>
      </c>
      <c r="H6" s="166">
        <v>5134.141999999999</v>
      </c>
      <c r="I6" s="166">
        <v>4428.375</v>
      </c>
      <c r="J6" s="166">
        <v>4728.705</v>
      </c>
      <c r="K6" s="166">
        <v>5302</v>
      </c>
      <c r="L6" s="166">
        <v>5873.975</v>
      </c>
      <c r="M6" s="166">
        <v>6182.694</v>
      </c>
      <c r="N6" s="166">
        <v>5891.896</v>
      </c>
      <c r="O6" s="166">
        <v>6194.137</v>
      </c>
      <c r="P6" s="166">
        <v>6534</v>
      </c>
      <c r="Q6" s="166">
        <v>6807.934</v>
      </c>
      <c r="R6" s="166">
        <v>160</v>
      </c>
      <c r="S6" s="166">
        <v>170</v>
      </c>
      <c r="T6" s="166">
        <v>180</v>
      </c>
      <c r="U6" s="166">
        <v>190</v>
      </c>
      <c r="V6" s="166">
        <v>200</v>
      </c>
    </row>
    <row r="7" spans="1:22" s="160" customFormat="1" ht="95.25" customHeight="1">
      <c r="A7" s="140"/>
      <c r="B7" s="167"/>
      <c r="C7"/>
      <c r="D7"/>
      <c r="E7"/>
      <c r="F7"/>
      <c r="G7"/>
      <c r="H7"/>
      <c r="I7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9"/>
    </row>
    <row r="8" spans="4:7" ht="18" customHeight="1">
      <c r="D8" s="170"/>
      <c r="E8" s="170"/>
      <c r="F8" s="170"/>
      <c r="G8" s="170"/>
    </row>
    <row r="9" ht="12.75">
      <c r="G9" s="170"/>
    </row>
  </sheetData>
  <sheetProtection selectLockedCells="1" selectUnlockedCells="1"/>
  <mergeCells count="12">
    <mergeCell ref="A1:A4"/>
    <mergeCell ref="B1:B4"/>
    <mergeCell ref="C1:G2"/>
    <mergeCell ref="H1:V1"/>
    <mergeCell ref="H2:L2"/>
    <mergeCell ref="M2:Q2"/>
    <mergeCell ref="R2:V2"/>
    <mergeCell ref="E3:G3"/>
    <mergeCell ref="J3:L3"/>
    <mergeCell ref="O3:Q3"/>
    <mergeCell ref="T3:V3"/>
    <mergeCell ref="A5:V5"/>
  </mergeCells>
  <printOptions/>
  <pageMargins left="0.39375" right="0.39375" top="1.2993055555555555" bottom="0.6388888888888888" header="0.5118055555555555" footer="0.4722222222222222"/>
  <pageSetup firstPageNumber="211" useFirstPageNumber="1" horizontalDpi="300" verticalDpi="300" orientation="landscape" paperSize="9" scale="72"/>
  <headerFooter alignWithMargins="0">
    <oddFooter>&amp;C&amp;"Times New Roman,Обычный"&amp;12&amp;P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"/>
  <sheetViews>
    <sheetView zoomScale="55" zoomScaleNormal="55" zoomScaleSheetLayoutView="89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47" sqref="M47"/>
    </sheetView>
  </sheetViews>
  <sheetFormatPr defaultColWidth="9.00390625" defaultRowHeight="12.75"/>
  <cols>
    <col min="1" max="1" width="9.00390625" style="111" customWidth="1"/>
    <col min="2" max="2" width="54.125" style="111" customWidth="1"/>
    <col min="3" max="8" width="19.125" style="111" customWidth="1"/>
    <col min="9" max="13" width="9.875" style="171" customWidth="1"/>
    <col min="14" max="18" width="9.875" style="111" customWidth="1"/>
    <col min="19" max="16384" width="9.00390625" style="111" customWidth="1"/>
  </cols>
  <sheetData>
    <row r="1" spans="1:8" ht="69" customHeight="1">
      <c r="A1" s="172" t="s">
        <v>154</v>
      </c>
      <c r="B1" s="172" t="s">
        <v>118</v>
      </c>
      <c r="C1" s="172" t="s">
        <v>146</v>
      </c>
      <c r="D1" s="173" t="s">
        <v>155</v>
      </c>
      <c r="E1" s="173"/>
      <c r="F1" s="173"/>
      <c r="G1" s="173"/>
      <c r="H1" s="173"/>
    </row>
    <row r="2" spans="1:8" ht="34.5" customHeight="1">
      <c r="A2" s="172"/>
      <c r="B2" s="172"/>
      <c r="C2" s="172"/>
      <c r="D2" s="174">
        <v>2020</v>
      </c>
      <c r="E2" s="174">
        <v>2021</v>
      </c>
      <c r="F2" s="174" t="s">
        <v>12</v>
      </c>
      <c r="G2" s="174"/>
      <c r="H2" s="174"/>
    </row>
    <row r="3" spans="1:8" ht="34.5" customHeight="1">
      <c r="A3" s="172"/>
      <c r="B3" s="172"/>
      <c r="C3" s="172"/>
      <c r="D3" s="174" t="s">
        <v>10</v>
      </c>
      <c r="E3" s="174" t="s">
        <v>9</v>
      </c>
      <c r="F3" s="174">
        <v>2022</v>
      </c>
      <c r="G3" s="174">
        <v>2023</v>
      </c>
      <c r="H3" s="174">
        <v>2024</v>
      </c>
    </row>
    <row r="4" spans="1:8" ht="42" customHeight="1">
      <c r="A4" s="175" t="s">
        <v>156</v>
      </c>
      <c r="B4" s="175"/>
      <c r="C4" s="175"/>
      <c r="D4" s="175"/>
      <c r="E4" s="175"/>
      <c r="F4" s="175"/>
      <c r="G4" s="175"/>
      <c r="H4" s="175"/>
    </row>
    <row r="5" spans="1:8" ht="72" customHeight="1">
      <c r="A5" s="176" t="s">
        <v>157</v>
      </c>
      <c r="B5" s="177" t="s">
        <v>158</v>
      </c>
      <c r="C5" s="178" t="s">
        <v>142</v>
      </c>
      <c r="D5" s="179">
        <v>30803298</v>
      </c>
      <c r="E5" s="179">
        <v>29680309.97904707</v>
      </c>
      <c r="F5" s="179">
        <v>31325626.85859865</v>
      </c>
      <c r="G5" s="179">
        <v>31587209.462930616</v>
      </c>
      <c r="H5" s="179">
        <v>31728398.803049654</v>
      </c>
    </row>
    <row r="6" spans="1:8" ht="108" customHeight="1">
      <c r="A6" s="176" t="s">
        <v>159</v>
      </c>
      <c r="B6" s="177" t="s">
        <v>160</v>
      </c>
      <c r="C6" s="178" t="s">
        <v>142</v>
      </c>
      <c r="D6" s="179">
        <v>4296201</v>
      </c>
      <c r="E6" s="179">
        <v>3591903</v>
      </c>
      <c r="F6" s="179">
        <v>1814590</v>
      </c>
      <c r="G6" s="179">
        <v>1614093</v>
      </c>
      <c r="H6" s="179">
        <v>1434339</v>
      </c>
    </row>
    <row r="7" spans="1:27" s="171" customFormat="1" ht="60.75" customHeight="1">
      <c r="A7" s="176" t="s">
        <v>161</v>
      </c>
      <c r="B7" s="177" t="s">
        <v>162</v>
      </c>
      <c r="C7" s="178" t="s">
        <v>142</v>
      </c>
      <c r="D7" s="179">
        <v>50715994</v>
      </c>
      <c r="E7" s="179">
        <v>51558498.2</v>
      </c>
      <c r="F7" s="179">
        <v>52473255.2</v>
      </c>
      <c r="G7" s="179">
        <v>53869610.2</v>
      </c>
      <c r="H7" s="179">
        <v>55084123.2</v>
      </c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</row>
  </sheetData>
  <sheetProtection selectLockedCells="1" selectUnlockedCells="1"/>
  <mergeCells count="6">
    <mergeCell ref="A1:A3"/>
    <mergeCell ref="B1:B3"/>
    <mergeCell ref="C1:C3"/>
    <mergeCell ref="D1:H1"/>
    <mergeCell ref="F2:H2"/>
    <mergeCell ref="A4:H4"/>
  </mergeCells>
  <printOptions/>
  <pageMargins left="0.07847222222222222" right="0.07847222222222222" top="1.2993055555555555" bottom="1.0326388888888889" header="0.5118055555555555" footer="0.8659722222222223"/>
  <pageSetup firstPageNumber="212" useFirstPageNumber="1" horizontalDpi="300" verticalDpi="300" orientation="landscape" paperSize="9" scale="80"/>
  <headerFooter alignWithMargins="0">
    <oddFooter>&amp;C&amp;"Times New Roman,Обычный"&amp;12&amp;P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tabSelected="1" zoomScaleSheetLayoutView="100" workbookViewId="0" topLeftCell="A4">
      <selection activeCell="L21" sqref="L21"/>
    </sheetView>
  </sheetViews>
  <sheetFormatPr defaultColWidth="9.00390625" defaultRowHeight="12.75"/>
  <cols>
    <col min="1" max="1" width="51.50390625" style="60" customWidth="1"/>
    <col min="2" max="2" width="9.00390625" style="60" customWidth="1"/>
    <col min="3" max="7" width="15.50390625" style="60" customWidth="1"/>
    <col min="8" max="16384" width="9.125" style="60" customWidth="1"/>
  </cols>
  <sheetData>
    <row r="1" spans="1:7" ht="22.5" customHeight="1">
      <c r="A1" s="61" t="s">
        <v>44</v>
      </c>
      <c r="B1" s="61" t="s">
        <v>45</v>
      </c>
      <c r="C1" s="180" t="s">
        <v>163</v>
      </c>
      <c r="D1" s="180"/>
      <c r="E1" s="180"/>
      <c r="F1" s="180"/>
      <c r="G1" s="180"/>
    </row>
    <row r="2" spans="1:7" ht="12.75" customHeight="1">
      <c r="A2" s="61"/>
      <c r="B2" s="61"/>
      <c r="C2" s="61" t="s">
        <v>47</v>
      </c>
      <c r="D2" s="61" t="s">
        <v>48</v>
      </c>
      <c r="E2" s="61" t="s">
        <v>49</v>
      </c>
      <c r="F2" s="61" t="s">
        <v>50</v>
      </c>
      <c r="G2" s="61" t="s">
        <v>164</v>
      </c>
    </row>
    <row r="3" spans="1:7" ht="9" customHeight="1">
      <c r="A3" s="61"/>
      <c r="B3" s="61"/>
      <c r="C3" s="61"/>
      <c r="D3" s="61"/>
      <c r="E3" s="61"/>
      <c r="F3" s="61"/>
      <c r="G3" s="61"/>
    </row>
    <row r="4" spans="1:256" ht="26.25" customHeight="1">
      <c r="A4" s="181" t="s">
        <v>165</v>
      </c>
      <c r="B4" s="181"/>
      <c r="C4" s="181"/>
      <c r="D4" s="181"/>
      <c r="E4" s="181"/>
      <c r="F4" s="181"/>
      <c r="G4" s="181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4.75" customHeight="1">
      <c r="A5" s="78" t="s">
        <v>166</v>
      </c>
      <c r="B5" s="182" t="s">
        <v>142</v>
      </c>
      <c r="C5" s="134">
        <v>192478.4</v>
      </c>
      <c r="D5" s="134">
        <v>195608.7</v>
      </c>
      <c r="E5" s="134">
        <v>201618</v>
      </c>
      <c r="F5" s="134">
        <v>209488.9</v>
      </c>
      <c r="G5" s="134">
        <v>218539.7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 customHeight="1">
      <c r="A6" s="78" t="s">
        <v>19</v>
      </c>
      <c r="B6" s="182" t="s">
        <v>20</v>
      </c>
      <c r="C6" s="134">
        <v>88.7</v>
      </c>
      <c r="D6" s="134">
        <v>97.81165770457044</v>
      </c>
      <c r="E6" s="134">
        <v>99.97294143666579</v>
      </c>
      <c r="F6" s="134">
        <v>100.10006523142994</v>
      </c>
      <c r="G6" s="134">
        <v>100.30809600082722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6.25" customHeight="1">
      <c r="A7" s="78" t="s">
        <v>167</v>
      </c>
      <c r="B7" s="182" t="s">
        <v>142</v>
      </c>
      <c r="C7" s="134"/>
      <c r="D7" s="134"/>
      <c r="E7" s="134"/>
      <c r="F7" s="134"/>
      <c r="G7" s="134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 customHeight="1">
      <c r="A8" s="78" t="s">
        <v>19</v>
      </c>
      <c r="B8" s="182" t="s">
        <v>20</v>
      </c>
      <c r="C8" s="134"/>
      <c r="D8" s="134"/>
      <c r="E8" s="134"/>
      <c r="F8" s="134"/>
      <c r="G8" s="134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.75" customHeight="1">
      <c r="A9" s="78" t="s">
        <v>168</v>
      </c>
      <c r="B9" s="182" t="s">
        <v>26</v>
      </c>
      <c r="C9" s="78"/>
      <c r="D9" s="78"/>
      <c r="E9" s="78"/>
      <c r="F9" s="78"/>
      <c r="G9" s="78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5.5" customHeight="1">
      <c r="A10" s="78" t="s">
        <v>169</v>
      </c>
      <c r="B10" s="183" t="s">
        <v>142</v>
      </c>
      <c r="C10" s="78"/>
      <c r="D10" s="78"/>
      <c r="E10" s="78"/>
      <c r="F10" s="78"/>
      <c r="G10" s="78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8" customHeight="1">
      <c r="A11" s="78" t="s">
        <v>170</v>
      </c>
      <c r="B11" s="184" t="s">
        <v>32</v>
      </c>
      <c r="C11" s="78"/>
      <c r="D11" s="78"/>
      <c r="E11" s="78"/>
      <c r="F11" s="78"/>
      <c r="G11" s="78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6.5" customHeight="1">
      <c r="A12" s="185" t="s">
        <v>171</v>
      </c>
      <c r="B12" s="185"/>
      <c r="C12" s="185"/>
      <c r="D12" s="185"/>
      <c r="E12" s="185"/>
      <c r="F12" s="185"/>
      <c r="G12" s="185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7" s="190" customFormat="1" ht="29.25" customHeight="1">
      <c r="A13" s="186" t="s">
        <v>63</v>
      </c>
      <c r="B13" s="183" t="s">
        <v>142</v>
      </c>
      <c r="C13" s="187"/>
      <c r="D13" s="188"/>
      <c r="E13" s="189"/>
      <c r="F13" s="189"/>
      <c r="G13" s="189"/>
    </row>
    <row r="14" spans="1:7" s="190" customFormat="1" ht="17.25" customHeight="1">
      <c r="A14" s="186" t="s">
        <v>172</v>
      </c>
      <c r="B14" s="183" t="s">
        <v>142</v>
      </c>
      <c r="C14" s="187"/>
      <c r="D14" s="188"/>
      <c r="E14" s="189"/>
      <c r="F14" s="189"/>
      <c r="G14" s="189"/>
    </row>
    <row r="15" spans="1:7" s="190" customFormat="1" ht="15" customHeight="1">
      <c r="A15" s="186" t="s">
        <v>173</v>
      </c>
      <c r="B15" s="183" t="s">
        <v>142</v>
      </c>
      <c r="C15" s="187"/>
      <c r="D15" s="188"/>
      <c r="E15" s="189"/>
      <c r="F15" s="189"/>
      <c r="G15" s="189"/>
    </row>
    <row r="16" spans="1:7" s="190" customFormat="1" ht="26.25" customHeight="1">
      <c r="A16" s="186" t="s">
        <v>174</v>
      </c>
      <c r="B16" s="183" t="s">
        <v>142</v>
      </c>
      <c r="C16" s="187"/>
      <c r="D16" s="188"/>
      <c r="E16" s="189"/>
      <c r="F16" s="189"/>
      <c r="G16" s="189"/>
    </row>
    <row r="17" spans="1:7" s="190" customFormat="1" ht="13.5" customHeight="1">
      <c r="A17" s="186" t="s">
        <v>175</v>
      </c>
      <c r="B17" s="183" t="s">
        <v>142</v>
      </c>
      <c r="C17" s="187"/>
      <c r="D17" s="188"/>
      <c r="E17" s="189"/>
      <c r="F17" s="189"/>
      <c r="G17" s="189"/>
    </row>
    <row r="18" spans="1:7" s="190" customFormat="1" ht="13.5" customHeight="1">
      <c r="A18" s="186" t="s">
        <v>176</v>
      </c>
      <c r="B18" s="183" t="s">
        <v>142</v>
      </c>
      <c r="C18" s="187"/>
      <c r="D18" s="188"/>
      <c r="E18" s="189"/>
      <c r="F18" s="189"/>
      <c r="G18" s="189"/>
    </row>
    <row r="19" spans="1:7" s="190" customFormat="1" ht="13.5" customHeight="1">
      <c r="A19" s="186" t="s">
        <v>64</v>
      </c>
      <c r="B19" s="183" t="s">
        <v>142</v>
      </c>
      <c r="C19" s="187"/>
      <c r="D19" s="188"/>
      <c r="E19" s="189"/>
      <c r="F19" s="189"/>
      <c r="G19" s="189"/>
    </row>
    <row r="20" spans="1:7" s="190" customFormat="1" ht="25.5" customHeight="1">
      <c r="A20" s="186" t="s">
        <v>177</v>
      </c>
      <c r="B20" s="183" t="s">
        <v>53</v>
      </c>
      <c r="C20" s="187"/>
      <c r="D20" s="188"/>
      <c r="E20" s="189"/>
      <c r="F20" s="189"/>
      <c r="G20" s="189"/>
    </row>
    <row r="21" spans="1:7" s="190" customFormat="1" ht="14.25" customHeight="1">
      <c r="A21" s="186" t="s">
        <v>178</v>
      </c>
      <c r="B21" s="183" t="s">
        <v>142</v>
      </c>
      <c r="C21" s="187"/>
      <c r="D21" s="188"/>
      <c r="E21" s="189"/>
      <c r="F21" s="189"/>
      <c r="G21" s="189"/>
    </row>
    <row r="22" spans="1:7" s="190" customFormat="1" ht="14.25" customHeight="1">
      <c r="A22" s="186" t="s">
        <v>179</v>
      </c>
      <c r="B22" s="183" t="s">
        <v>67</v>
      </c>
      <c r="C22" s="187"/>
      <c r="D22" s="188"/>
      <c r="E22" s="189"/>
      <c r="F22" s="189"/>
      <c r="G22" s="189"/>
    </row>
    <row r="23" spans="1:7" s="190" customFormat="1" ht="14.25" customHeight="1">
      <c r="A23" s="186" t="s">
        <v>180</v>
      </c>
      <c r="B23" s="183" t="s">
        <v>67</v>
      </c>
      <c r="C23" s="187"/>
      <c r="D23" s="188"/>
      <c r="E23" s="189"/>
      <c r="F23" s="189"/>
      <c r="G23" s="189"/>
    </row>
    <row r="24" spans="1:7" s="190" customFormat="1" ht="14.25" customHeight="1">
      <c r="A24" s="191" t="s">
        <v>181</v>
      </c>
      <c r="B24" s="183"/>
      <c r="C24" s="187"/>
      <c r="D24" s="188"/>
      <c r="E24" s="189"/>
      <c r="F24" s="189"/>
      <c r="G24" s="189"/>
    </row>
    <row r="25" spans="1:7" s="190" customFormat="1" ht="14.25" customHeight="1">
      <c r="A25" s="186" t="s">
        <v>182</v>
      </c>
      <c r="B25" s="183" t="s">
        <v>67</v>
      </c>
      <c r="C25" s="187"/>
      <c r="D25" s="188"/>
      <c r="E25" s="189"/>
      <c r="F25" s="189"/>
      <c r="G25" s="189"/>
    </row>
    <row r="26" spans="1:7" s="190" customFormat="1" ht="14.25" customHeight="1">
      <c r="A26" s="186" t="s">
        <v>183</v>
      </c>
      <c r="B26" s="183" t="s">
        <v>20</v>
      </c>
      <c r="C26" s="187"/>
      <c r="D26" s="188"/>
      <c r="E26" s="189"/>
      <c r="F26" s="189"/>
      <c r="G26" s="189"/>
    </row>
    <row r="27" spans="1:7" s="190" customFormat="1" ht="14.25" customHeight="1">
      <c r="A27" s="186" t="s">
        <v>184</v>
      </c>
      <c r="B27" s="183" t="s">
        <v>20</v>
      </c>
      <c r="C27" s="187"/>
      <c r="D27" s="188"/>
      <c r="E27" s="189"/>
      <c r="F27" s="189"/>
      <c r="G27" s="189"/>
    </row>
    <row r="29" ht="12.75">
      <c r="A29" s="192" t="s">
        <v>185</v>
      </c>
    </row>
  </sheetData>
  <sheetProtection selectLockedCells="1" selectUnlockedCells="1"/>
  <mergeCells count="10">
    <mergeCell ref="A1:A3"/>
    <mergeCell ref="B1:B3"/>
    <mergeCell ref="C1:G1"/>
    <mergeCell ref="C2:C3"/>
    <mergeCell ref="D2:D3"/>
    <mergeCell ref="E2:E3"/>
    <mergeCell ref="F2:F3"/>
    <mergeCell ref="G2:G3"/>
    <mergeCell ref="A4:G4"/>
    <mergeCell ref="A12:G12"/>
  </mergeCells>
  <printOptions horizontalCentered="1"/>
  <pageMargins left="0.2361111111111111" right="0.2361111111111111" top="1.2993055555555555" bottom="0.7680555555555555" header="0.5118055555555555" footer="0.6027777777777777"/>
  <pageSetup firstPageNumber="213" useFirstPageNumber="1" fitToHeight="1" fitToWidth="1" horizontalDpi="300" verticalDpi="300" orientation="landscape" paperSize="9"/>
  <headerFooter alignWithMargins="0">
    <oddFooter>&amp;C&amp;"Times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2021-11-15T09:36:59Z</cp:lastPrinted>
  <dcterms:created xsi:type="dcterms:W3CDTF">2015-08-05T09:55:36Z</dcterms:created>
  <dcterms:modified xsi:type="dcterms:W3CDTF">2021-11-15T09:37:07Z</dcterms:modified>
  <cp:category/>
  <cp:version/>
  <cp:contentType/>
  <cp:contentStatus/>
  <cp:revision>5</cp:revision>
</cp:coreProperties>
</file>