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" sheetId="1" r:id="rId1"/>
  </sheets>
  <definedNames>
    <definedName name="Excel_BuiltIn_Print_Area" localSheetId="0">'Расходы'!$A$1:$E$80</definedName>
    <definedName name="_xlnm.Print_Titles" localSheetId="0">'Расходы'!$6:$7</definedName>
    <definedName name="_xlnm.Print_Area" localSheetId="0">'Расходы'!$A$1:$E$83</definedName>
  </definedNames>
  <calcPr fullCalcOnLoad="1"/>
</workbook>
</file>

<file path=xl/sharedStrings.xml><?xml version="1.0" encoding="utf-8"?>
<sst xmlns="http://schemas.openxmlformats.org/spreadsheetml/2006/main" count="226" uniqueCount="118">
  <si>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2022 года" 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</si>
  <si>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20.10.2022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2316-п      </t>
    </r>
  </si>
  <si>
    <t xml:space="preserve">Исполнение расходов бюджета города Обнинска за 9 месяцев 2022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</si>
  <si>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</si>
  <si>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</si>
  <si>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</si>
  <si>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</si>
  <si>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</si>
  <si>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</si>
  <si>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</si>
  <si>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</si>
  <si>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</si>
  <si>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</si>
  <si>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</si>
  <si>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</si>
  <si>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</si>
  <si>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</si>
  <si>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Обеспечение проведения выборов и референдумов</t>
  </si>
  <si>
    <t>0107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</si>
  <si>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</si>
  <si>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</si>
  <si>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</si>
  <si>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</si>
  <si>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</si>
  <si>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</si>
  <si>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</si>
  <si>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</si>
  <si>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</si>
  <si>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</si>
  <si>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</si>
  <si>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</si>
  <si>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</si>
  <si>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</si>
  <si>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</si>
  <si>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</si>
  <si>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</si>
  <si>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</si>
  <si>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</si>
  <si>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</si>
  <si>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</si>
  <si>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</si>
  <si>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</si>
  <si>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</si>
  <si>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 xml:space="preserve"> 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</si>
  <si>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</si>
  <si>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</si>
  <si>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</si>
  <si>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</si>
  <si>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</si>
  <si>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 xml:space="preserve">  Молодежная политика</t>
  </si>
  <si>
    <t>0707</t>
  </si>
  <si>
    <t>Культура, кинематография</t>
  </si>
  <si>
    <t>0800</t>
  </si>
  <si>
    <t xml:space="preserve">  Культура</t>
  </si>
  <si>
    <t>0801</t>
  </si>
  <si>
    <t xml:space="preserve">  Кинематография</t>
  </si>
  <si>
    <t>0802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</si>
  <si>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</si>
  <si>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</si>
  <si>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</si>
  <si>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</si>
  <si>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</si>
  <si>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</si>
  <si>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</si>
  <si>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</si>
  <si>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</si>
  <si>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</si>
  <si>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</si>
  <si>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</si>
  <si>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</si>
  <si>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</si>
  <si>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</si>
  <si>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</si>
  <si>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</si>
  <si>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</si>
  <si>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</si>
  <si>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</si>
  <si>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</si>
  <si>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</si>
  <si>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</si>
  <si>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</si>
  <si>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</si>
  <si>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</si>
  <si>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</si>
  <si>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</si>
  <si>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</si>
  <si>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</si>
  <si>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</si>
  <si>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</si>
  <si>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Управление культуры и молодёжной политики Администрации города Обнинска</t>
  </si>
  <si>
    <t>840</t>
  </si>
  <si>
    <t xml:space="preserve">  Дополнительное образование детей</t>
  </si>
  <si>
    <t>0703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</si>
  <si>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</si>
  <si>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</si>
  <si>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</si>
  <si>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</si>
  <si>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</si>
  <si>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</si>
  <si>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</si>
  <si>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</si>
  <si>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</si>
  <si>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</si>
  <si>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</si>
  <si>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</si>
  <si>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</si>
  <si>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</si>
  <si>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</si>
  <si>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</si>
  <si>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 Другие вопросы в области образования</t>
  </si>
  <si>
    <t>0709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</si>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</sst>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48" fillId="5" borderId="0" applyNumberFormat="0" applyBorder="0" applyAlignment="0" applyProtection="0"/>
    <xf numFmtId="0" fontId="2" fillId="6" borderId="0" applyNumberFormat="0" applyBorder="0" applyAlignment="0" applyProtection="0"/>
    <xf numFmtId="0" fontId="48" fillId="7" borderId="0" applyNumberFormat="0" applyBorder="0" applyAlignment="0" applyProtection="0"/>
    <xf numFmtId="0" fontId="2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48" fillId="11" borderId="0" applyNumberFormat="0" applyBorder="0" applyAlignment="0" applyProtection="0"/>
    <xf numFmtId="0" fontId="2" fillId="4" borderId="0" applyNumberFormat="0" applyBorder="0" applyAlignment="0" applyProtection="0"/>
    <xf numFmtId="0" fontId="48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48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10" borderId="0" applyNumberFormat="0" applyBorder="0" applyAlignment="0" applyProtection="0"/>
    <xf numFmtId="0" fontId="48" fillId="21" borderId="0" applyNumberFormat="0" applyBorder="0" applyAlignment="0" applyProtection="0"/>
    <xf numFmtId="0" fontId="2" fillId="1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17" borderId="0" applyNumberFormat="0" applyBorder="0" applyAlignment="0" applyProtection="0"/>
    <xf numFmtId="0" fontId="49" fillId="28" borderId="0" applyNumberFormat="0" applyBorder="0" applyAlignment="0" applyProtection="0"/>
    <xf numFmtId="0" fontId="3" fillId="19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49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37" borderId="1" applyNumberFormat="0" applyAlignment="0" applyProtection="0"/>
    <xf numFmtId="0" fontId="7" fillId="38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5" applyNumberFormat="0" applyFill="0" applyAlignment="0" applyProtection="0"/>
    <xf numFmtId="0" fontId="15" fillId="25" borderId="0" applyNumberFormat="0" applyBorder="0" applyAlignment="0" applyProtection="0"/>
    <xf numFmtId="0" fontId="0" fillId="3" borderId="6" applyNumberFormat="0" applyAlignment="0" applyProtection="0"/>
    <xf numFmtId="0" fontId="16" fillId="37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9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9" borderId="9">
      <alignment/>
      <protection/>
    </xf>
    <xf numFmtId="0" fontId="17" fillId="0" borderId="10">
      <alignment horizontal="center" vertical="center" wrapText="1"/>
      <protection/>
    </xf>
    <xf numFmtId="0" fontId="17" fillId="39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39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39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39" borderId="11">
      <alignment horizontal="center"/>
      <protection/>
    </xf>
    <xf numFmtId="0" fontId="17" fillId="39" borderId="11">
      <alignment horizontal="left"/>
      <protection/>
    </xf>
    <xf numFmtId="0" fontId="17" fillId="39" borderId="12">
      <alignment horizontal="center"/>
      <protection/>
    </xf>
    <xf numFmtId="0" fontId="17" fillId="39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13" fillId="13" borderId="1" applyNumberFormat="0" applyAlignment="0" applyProtection="0"/>
    <xf numFmtId="0" fontId="16" fillId="39" borderId="7" applyNumberFormat="0" applyAlignment="0" applyProtection="0"/>
    <xf numFmtId="0" fontId="23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7" fillId="38" borderId="2" applyNumberFormat="0" applyAlignment="0" applyProtection="0"/>
    <xf numFmtId="0" fontId="27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6" applyNumberFormat="0" applyAlignment="0" applyProtection="0"/>
    <xf numFmtId="9" fontId="1" fillId="0" borderId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8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3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49" fontId="35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right" wrapText="1"/>
    </xf>
    <xf numFmtId="49" fontId="3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9" fillId="0" borderId="10" xfId="113" applyNumberFormat="1" applyFont="1" applyFill="1" applyBorder="1" applyAlignment="1" applyProtection="1">
      <alignment horizontal="left" vertical="top" wrapText="1" shrinkToFit="1"/>
      <protection/>
    </xf>
    <xf numFmtId="1" fontId="39" fillId="0" borderId="10" xfId="101" applyNumberFormat="1" applyFont="1" applyFill="1" applyBorder="1" applyAlignment="1" applyProtection="1">
      <alignment horizontal="center"/>
      <protection/>
    </xf>
    <xf numFmtId="4" fontId="39" fillId="0" borderId="10" xfId="114" applyNumberFormat="1" applyFont="1" applyFill="1" applyBorder="1" applyAlignment="1" applyProtection="1">
      <alignment horizontal="right"/>
      <protection/>
    </xf>
    <xf numFmtId="0" fontId="40" fillId="0" borderId="0" xfId="0" applyFont="1" applyFill="1" applyAlignment="1">
      <alignment/>
    </xf>
    <xf numFmtId="49" fontId="41" fillId="0" borderId="10" xfId="113" applyNumberFormat="1" applyFont="1" applyFill="1" applyBorder="1" applyAlignment="1" applyProtection="1">
      <alignment horizontal="left" vertical="top" wrapText="1" shrinkToFit="1"/>
      <protection/>
    </xf>
    <xf numFmtId="1" fontId="41" fillId="0" borderId="10" xfId="101" applyNumberFormat="1" applyFont="1" applyFill="1" applyBorder="1" applyAlignment="1" applyProtection="1">
      <alignment horizontal="center"/>
      <protection/>
    </xf>
    <xf numFmtId="4" fontId="41" fillId="0" borderId="10" xfId="114" applyNumberFormat="1" applyFont="1" applyFill="1" applyBorder="1" applyAlignment="1" applyProtection="1">
      <alignment horizontal="right"/>
      <protection/>
    </xf>
    <xf numFmtId="0" fontId="42" fillId="0" borderId="0" xfId="0" applyFont="1" applyFill="1" applyAlignment="1">
      <alignment/>
    </xf>
    <xf numFmtId="49" fontId="43" fillId="0" borderId="10" xfId="113" applyNumberFormat="1" applyFont="1" applyFill="1" applyBorder="1" applyAlignment="1" applyProtection="1">
      <alignment horizontal="left" vertical="top" wrapText="1" shrinkToFit="1"/>
      <protection/>
    </xf>
    <xf numFmtId="1" fontId="43" fillId="0" borderId="10" xfId="101" applyNumberFormat="1" applyFont="1" applyFill="1" applyBorder="1" applyAlignment="1" applyProtection="1">
      <alignment horizontal="center"/>
      <protection/>
    </xf>
    <xf numFmtId="4" fontId="43" fillId="0" borderId="10" xfId="114" applyNumberFormat="1" applyFont="1" applyFill="1" applyBorder="1" applyAlignment="1" applyProtection="1">
      <alignment horizontal="right"/>
      <protection/>
    </xf>
    <xf numFmtId="4" fontId="43" fillId="0" borderId="10" xfId="114" applyNumberFormat="1" applyFont="1" applyFill="1" applyBorder="1" applyProtection="1">
      <alignment/>
      <protection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9" fillId="0" borderId="10" xfId="123" applyNumberFormat="1" applyFont="1" applyBorder="1" applyAlignment="1" applyProtection="1">
      <alignment wrapText="1"/>
      <protection/>
    </xf>
    <xf numFmtId="0" fontId="3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right" wrapText="1"/>
    </xf>
    <xf numFmtId="49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4" fontId="30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 wrapText="1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 1" xfId="75"/>
    <cellStyle name="br" xfId="76"/>
    <cellStyle name="Calculation" xfId="77"/>
    <cellStyle name="Check Cell" xfId="78"/>
    <cellStyle name="col" xfId="79"/>
    <cellStyle name="Explanatory Text" xfId="80"/>
    <cellStyle name="Good 1" xfId="81"/>
    <cellStyle name="Heading 1 1" xfId="82"/>
    <cellStyle name="Heading 2 1" xfId="83"/>
    <cellStyle name="Heading 3" xfId="84"/>
    <cellStyle name="Heading 4" xfId="85"/>
    <cellStyle name="Input" xfId="86"/>
    <cellStyle name="Linked Cell" xfId="87"/>
    <cellStyle name="Neutral 1" xfId="88"/>
    <cellStyle name="Note 1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xl45" xfId="121"/>
    <cellStyle name="xl46" xfId="122"/>
    <cellStyle name="xl60" xfId="123"/>
    <cellStyle name="xl63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Плохой" xfId="144"/>
    <cellStyle name="Пояснение" xfId="145"/>
    <cellStyle name="Примечание" xfId="146"/>
    <cellStyle name="Percent" xfId="147"/>
    <cellStyle name="Связанная ячейка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49.375" style="1" customWidth="1"/>
    <col min="2" max="2" width="9.75390625" style="2" customWidth="1"/>
    <col min="3" max="3" width="9.00390625" style="2" customWidth="1"/>
    <col min="4" max="4" width="20.875" style="3" customWidth="1"/>
    <col min="5" max="5" width="22.00390625" style="4" customWidth="1"/>
    <col min="6" max="6" width="12.375" style="5" customWidth="1"/>
    <col min="7" max="16384" width="9.00390625" style="5" customWidth="1"/>
  </cols>
  <sheetData>
    <row r="1" spans="3:9" ht="55.5" customHeight="1">
      <c r="C1" s="6"/>
      <c r="D1" s="41" t="s">
        <v>0</v>
      </c>
      <c r="E1" s="41"/>
      <c r="F1" s="42"/>
      <c r="G1" s="42"/>
      <c r="H1" s="42"/>
      <c r="I1" s="42"/>
    </row>
    <row r="2" spans="4:5" ht="15" customHeight="1">
      <c r="D2" s="43" t="s">
        <v>1</v>
      </c>
      <c r="E2" s="43"/>
    </row>
    <row r="3" ht="12.75">
      <c r="E3" s="7"/>
    </row>
    <row r="4" spans="1:5" ht="33.75" customHeight="1">
      <c r="A4" s="44" t="s">
        <v>2</v>
      </c>
      <c r="B4" s="44"/>
      <c r="C4" s="44"/>
      <c r="D4" s="44"/>
      <c r="E4" s="44"/>
    </row>
    <row r="5" spans="1:4" ht="6" customHeight="1" hidden="1">
      <c r="A5" s="8"/>
      <c r="B5" s="8"/>
      <c r="C5" s="8"/>
      <c r="D5" s="9"/>
    </row>
    <row r="6" spans="1:5" ht="14.25" customHeight="1">
      <c r="A6" s="10"/>
      <c r="B6" s="10"/>
      <c r="C6" s="11"/>
      <c r="E6" s="12" t="s">
        <v>3</v>
      </c>
    </row>
    <row r="7" spans="1:5" s="15" customFormat="1" ht="70.5" customHeight="1">
      <c r="A7" s="13" t="s">
        <v>4</v>
      </c>
      <c r="B7" s="13" t="s">
        <v>5</v>
      </c>
      <c r="C7" s="13" t="s">
        <v>6</v>
      </c>
      <c r="D7" s="14" t="s">
        <v>7</v>
      </c>
      <c r="E7" s="14" t="s">
        <v>8</v>
      </c>
    </row>
    <row r="8" spans="1:5" s="19" customFormat="1" ht="42.75">
      <c r="A8" s="16" t="s">
        <v>9</v>
      </c>
      <c r="B8" s="17" t="s">
        <v>10</v>
      </c>
      <c r="C8" s="17"/>
      <c r="D8" s="18">
        <f>D9+D14+D17+D21+D26+D29+D32+D34+D37+D40+D42</f>
        <v>3091570148.4300003</v>
      </c>
      <c r="E8" s="18">
        <f>E9+E14+E17+E21+E26+E29+E32+E34+E37+E40+E42</f>
        <v>1927667869.4199998</v>
      </c>
    </row>
    <row r="9" spans="1:5" s="23" customFormat="1" ht="15.75">
      <c r="A9" s="20" t="s">
        <v>11</v>
      </c>
      <c r="B9" s="21" t="s">
        <v>10</v>
      </c>
      <c r="C9" s="21" t="s">
        <v>12</v>
      </c>
      <c r="D9" s="22">
        <f>SUM(D10:D13)</f>
        <v>349380566.23</v>
      </c>
      <c r="E9" s="22">
        <f>SUM(E10:E13)</f>
        <v>234576204.66</v>
      </c>
    </row>
    <row r="10" spans="1:5" s="15" customFormat="1" ht="60">
      <c r="A10" s="24" t="s">
        <v>13</v>
      </c>
      <c r="B10" s="25" t="s">
        <v>10</v>
      </c>
      <c r="C10" s="25" t="s">
        <v>14</v>
      </c>
      <c r="D10" s="26">
        <v>205586596</v>
      </c>
      <c r="E10" s="26">
        <v>145930343.09</v>
      </c>
    </row>
    <row r="11" spans="1:5" s="15" customFormat="1" ht="15.75">
      <c r="A11" s="24" t="s">
        <v>15</v>
      </c>
      <c r="B11" s="25" t="s">
        <v>10</v>
      </c>
      <c r="C11" s="25" t="s">
        <v>16</v>
      </c>
      <c r="D11" s="26">
        <v>249774</v>
      </c>
      <c r="E11" s="26">
        <v>140420</v>
      </c>
    </row>
    <row r="12" spans="1:5" s="15" customFormat="1" ht="15.75">
      <c r="A12" s="24" t="s">
        <v>17</v>
      </c>
      <c r="B12" s="25" t="s">
        <v>10</v>
      </c>
      <c r="C12" s="25" t="s">
        <v>18</v>
      </c>
      <c r="D12" s="26">
        <v>930376</v>
      </c>
      <c r="E12" s="26">
        <v>917336</v>
      </c>
    </row>
    <row r="13" spans="1:5" s="19" customFormat="1" ht="15.75">
      <c r="A13" s="24" t="s">
        <v>19</v>
      </c>
      <c r="B13" s="25" t="s">
        <v>10</v>
      </c>
      <c r="C13" s="25" t="s">
        <v>20</v>
      </c>
      <c r="D13" s="26">
        <v>142613820.23</v>
      </c>
      <c r="E13" s="26">
        <v>87588105.57</v>
      </c>
    </row>
    <row r="14" spans="1:5" s="23" customFormat="1" ht="30">
      <c r="A14" s="20" t="s">
        <v>21</v>
      </c>
      <c r="B14" s="21" t="s">
        <v>10</v>
      </c>
      <c r="C14" s="21" t="s">
        <v>22</v>
      </c>
      <c r="D14" s="22">
        <f>SUM(D15:D16)</f>
        <v>39055450</v>
      </c>
      <c r="E14" s="22">
        <f>SUM(E15:E16)</f>
        <v>25676035.49</v>
      </c>
    </row>
    <row r="15" spans="1:5" s="15" customFormat="1" ht="15.75">
      <c r="A15" s="24" t="s">
        <v>23</v>
      </c>
      <c r="B15" s="25" t="s">
        <v>10</v>
      </c>
      <c r="C15" s="25" t="s">
        <v>24</v>
      </c>
      <c r="D15" s="26">
        <v>4608050</v>
      </c>
      <c r="E15" s="26">
        <v>3917542.31</v>
      </c>
    </row>
    <row r="16" spans="1:5" s="19" customFormat="1" ht="45">
      <c r="A16" s="24" t="s">
        <v>25</v>
      </c>
      <c r="B16" s="25" t="s">
        <v>10</v>
      </c>
      <c r="C16" s="25" t="s">
        <v>26</v>
      </c>
      <c r="D16" s="26">
        <v>34447400</v>
      </c>
      <c r="E16" s="26">
        <v>21758493.18</v>
      </c>
    </row>
    <row r="17" spans="1:5" s="23" customFormat="1" ht="15.75">
      <c r="A17" s="20" t="s">
        <v>27</v>
      </c>
      <c r="B17" s="21" t="s">
        <v>10</v>
      </c>
      <c r="C17" s="21" t="s">
        <v>28</v>
      </c>
      <c r="D17" s="22">
        <f>SUM(D18:D20)</f>
        <v>1978917112.0600002</v>
      </c>
      <c r="E17" s="22">
        <f>SUM(E18:E20)</f>
        <v>1250286475.18</v>
      </c>
    </row>
    <row r="18" spans="1:5" s="19" customFormat="1" ht="15.75">
      <c r="A18" s="24" t="s">
        <v>29</v>
      </c>
      <c r="B18" s="25" t="s">
        <v>10</v>
      </c>
      <c r="C18" s="25" t="s">
        <v>30</v>
      </c>
      <c r="D18" s="26">
        <v>1333181380.69</v>
      </c>
      <c r="E18" s="26">
        <v>879602447.23</v>
      </c>
    </row>
    <row r="19" spans="1:5" s="19" customFormat="1" ht="15.75">
      <c r="A19" s="24" t="s">
        <v>31</v>
      </c>
      <c r="B19" s="25" t="s">
        <v>10</v>
      </c>
      <c r="C19" s="25" t="s">
        <v>32</v>
      </c>
      <c r="D19" s="26">
        <v>610477444.17</v>
      </c>
      <c r="E19" s="26">
        <v>346888707.7</v>
      </c>
    </row>
    <row r="20" spans="1:5" s="19" customFormat="1" ht="15.75">
      <c r="A20" s="24" t="s">
        <v>33</v>
      </c>
      <c r="B20" s="25" t="s">
        <v>10</v>
      </c>
      <c r="C20" s="25" t="s">
        <v>34</v>
      </c>
      <c r="D20" s="26">
        <v>35258287.2</v>
      </c>
      <c r="E20" s="26">
        <v>23795320.25</v>
      </c>
    </row>
    <row r="21" spans="1:5" s="23" customFormat="1" ht="15.75">
      <c r="A21" s="20" t="s">
        <v>35</v>
      </c>
      <c r="B21" s="21" t="s">
        <v>10</v>
      </c>
      <c r="C21" s="21" t="s">
        <v>36</v>
      </c>
      <c r="D21" s="22">
        <f>SUM(D22:D25)</f>
        <v>453392150.44</v>
      </c>
      <c r="E21" s="22">
        <f>SUM(E22:E25)</f>
        <v>263351494.13</v>
      </c>
    </row>
    <row r="22" spans="1:5" s="15" customFormat="1" ht="15.75">
      <c r="A22" s="24" t="s">
        <v>37</v>
      </c>
      <c r="B22" s="25" t="s">
        <v>10</v>
      </c>
      <c r="C22" s="25" t="s">
        <v>38</v>
      </c>
      <c r="D22" s="27">
        <v>69779316.79</v>
      </c>
      <c r="E22" s="27">
        <v>51689981.98</v>
      </c>
    </row>
    <row r="23" spans="1:5" s="15" customFormat="1" ht="15.75">
      <c r="A23" s="24" t="s">
        <v>39</v>
      </c>
      <c r="B23" s="25" t="s">
        <v>10</v>
      </c>
      <c r="C23" s="25" t="s">
        <v>40</v>
      </c>
      <c r="D23" s="27">
        <v>86994232.64</v>
      </c>
      <c r="E23" s="27">
        <v>40099230.34</v>
      </c>
    </row>
    <row r="24" spans="1:5" s="19" customFormat="1" ht="15.75">
      <c r="A24" s="24" t="s">
        <v>41</v>
      </c>
      <c r="B24" s="25" t="s">
        <v>10</v>
      </c>
      <c r="C24" s="25" t="s">
        <v>42</v>
      </c>
      <c r="D24" s="27">
        <v>296493601.01</v>
      </c>
      <c r="E24" s="27">
        <v>171437281.81</v>
      </c>
    </row>
    <row r="25" spans="1:5" s="19" customFormat="1" ht="30">
      <c r="A25" s="24" t="s">
        <v>43</v>
      </c>
      <c r="B25" s="25" t="s">
        <v>10</v>
      </c>
      <c r="C25" s="25" t="s">
        <v>44</v>
      </c>
      <c r="D25" s="27">
        <v>125000</v>
      </c>
      <c r="E25" s="27">
        <v>125000</v>
      </c>
    </row>
    <row r="26" spans="1:10" s="23" customFormat="1" ht="15.75">
      <c r="A26" s="20" t="s">
        <v>45</v>
      </c>
      <c r="B26" s="21" t="s">
        <v>10</v>
      </c>
      <c r="C26" s="21" t="s">
        <v>46</v>
      </c>
      <c r="D26" s="22">
        <f>D27+D28</f>
        <v>16877844.8</v>
      </c>
      <c r="E26" s="22">
        <f>E27+E28</f>
        <v>8727559.01</v>
      </c>
      <c r="J26" s="28"/>
    </row>
    <row r="27" spans="1:5" s="15" customFormat="1" ht="15.75">
      <c r="A27" s="24" t="s">
        <v>47</v>
      </c>
      <c r="B27" s="25" t="s">
        <v>10</v>
      </c>
      <c r="C27" s="25" t="s">
        <v>48</v>
      </c>
      <c r="D27" s="27">
        <v>15792536.8</v>
      </c>
      <c r="E27" s="27">
        <v>7765395.01</v>
      </c>
    </row>
    <row r="28" spans="1:5" s="15" customFormat="1" ht="15.75">
      <c r="A28" s="24" t="s">
        <v>49</v>
      </c>
      <c r="B28" s="25">
        <v>440</v>
      </c>
      <c r="C28" s="25" t="s">
        <v>50</v>
      </c>
      <c r="D28" s="27">
        <v>1085308</v>
      </c>
      <c r="E28" s="27">
        <v>962164</v>
      </c>
    </row>
    <row r="29" spans="1:5" s="23" customFormat="1" ht="15.75">
      <c r="A29" s="20" t="s">
        <v>51</v>
      </c>
      <c r="B29" s="21" t="s">
        <v>10</v>
      </c>
      <c r="C29" s="21" t="s">
        <v>52</v>
      </c>
      <c r="D29" s="22">
        <f>SUM(D30:D31)</f>
        <v>13212054</v>
      </c>
      <c r="E29" s="22">
        <f>SUM(E30:E31)</f>
        <v>3900000</v>
      </c>
    </row>
    <row r="30" spans="1:5" s="19" customFormat="1" ht="15.75">
      <c r="A30" s="24" t="s">
        <v>53</v>
      </c>
      <c r="B30" s="25" t="s">
        <v>10</v>
      </c>
      <c r="C30" s="25" t="s">
        <v>54</v>
      </c>
      <c r="D30" s="27">
        <v>9312054</v>
      </c>
      <c r="E30" s="27">
        <v>0</v>
      </c>
    </row>
    <row r="31" spans="1:5" s="15" customFormat="1" ht="15.75">
      <c r="A31" s="24" t="s">
        <v>55</v>
      </c>
      <c r="B31" s="25" t="s">
        <v>10</v>
      </c>
      <c r="C31" s="25" t="s">
        <v>56</v>
      </c>
      <c r="D31" s="27">
        <v>3900000</v>
      </c>
      <c r="E31" s="27">
        <v>3900000</v>
      </c>
    </row>
    <row r="32" spans="1:5" s="23" customFormat="1" ht="15.75">
      <c r="A32" s="20" t="s">
        <v>57</v>
      </c>
      <c r="B32" s="21" t="s">
        <v>10</v>
      </c>
      <c r="C32" s="21" t="s">
        <v>58</v>
      </c>
      <c r="D32" s="22">
        <f>D33</f>
        <v>1000000</v>
      </c>
      <c r="E32" s="22">
        <f>E33</f>
        <v>757860</v>
      </c>
    </row>
    <row r="33" spans="1:7" s="15" customFormat="1" ht="15.75">
      <c r="A33" s="24" t="s">
        <v>59</v>
      </c>
      <c r="B33" s="25" t="s">
        <v>10</v>
      </c>
      <c r="C33" s="25" t="s">
        <v>60</v>
      </c>
      <c r="D33" s="26">
        <v>1000000</v>
      </c>
      <c r="E33" s="26">
        <v>757860</v>
      </c>
      <c r="G33" s="29"/>
    </row>
    <row r="34" spans="1:5" s="23" customFormat="1" ht="15.75">
      <c r="A34" s="20" t="s">
        <v>61</v>
      </c>
      <c r="B34" s="21" t="s">
        <v>10</v>
      </c>
      <c r="C34" s="21" t="s">
        <v>62</v>
      </c>
      <c r="D34" s="22">
        <f>SUM(D35:D36)</f>
        <v>188991171.9</v>
      </c>
      <c r="E34" s="22">
        <f>SUM(E35:E36)</f>
        <v>132163257.6</v>
      </c>
    </row>
    <row r="35" spans="1:5" s="19" customFormat="1" ht="15.75">
      <c r="A35" s="24" t="s">
        <v>63</v>
      </c>
      <c r="B35" s="25" t="s">
        <v>10</v>
      </c>
      <c r="C35" s="25" t="s">
        <v>64</v>
      </c>
      <c r="D35" s="27">
        <v>176991171.9</v>
      </c>
      <c r="E35" s="27">
        <v>122011603.6</v>
      </c>
    </row>
    <row r="36" spans="1:5" s="19" customFormat="1" ht="15.75">
      <c r="A36" s="24" t="s">
        <v>65</v>
      </c>
      <c r="B36" s="25" t="s">
        <v>10</v>
      </c>
      <c r="C36" s="25" t="s">
        <v>66</v>
      </c>
      <c r="D36" s="27">
        <v>12000000</v>
      </c>
      <c r="E36" s="27">
        <v>10151654</v>
      </c>
    </row>
    <row r="37" spans="1:5" s="23" customFormat="1" ht="15.75">
      <c r="A37" s="20" t="s">
        <v>67</v>
      </c>
      <c r="B37" s="21" t="s">
        <v>10</v>
      </c>
      <c r="C37" s="21" t="s">
        <v>68</v>
      </c>
      <c r="D37" s="22">
        <f>SUM(D38:D39)</f>
        <v>3787500</v>
      </c>
      <c r="E37" s="22">
        <f>SUM(E38:E39)</f>
        <v>2152500</v>
      </c>
    </row>
    <row r="38" spans="1:5" s="19" customFormat="1" ht="15.75">
      <c r="A38" s="24" t="s">
        <v>69</v>
      </c>
      <c r="B38" s="25" t="s">
        <v>10</v>
      </c>
      <c r="C38" s="25" t="s">
        <v>70</v>
      </c>
      <c r="D38" s="27">
        <v>3187500</v>
      </c>
      <c r="E38" s="27">
        <v>1912500</v>
      </c>
    </row>
    <row r="39" spans="1:5" s="15" customFormat="1" ht="15.75">
      <c r="A39" s="24" t="s">
        <v>71</v>
      </c>
      <c r="B39" s="25" t="s">
        <v>10</v>
      </c>
      <c r="C39" s="25" t="s">
        <v>72</v>
      </c>
      <c r="D39" s="27">
        <v>600000</v>
      </c>
      <c r="E39" s="27">
        <v>240000</v>
      </c>
    </row>
    <row r="40" spans="1:5" s="23" customFormat="1" ht="30">
      <c r="A40" s="20" t="s">
        <v>73</v>
      </c>
      <c r="B40" s="21" t="s">
        <v>10</v>
      </c>
      <c r="C40" s="21" t="s">
        <v>74</v>
      </c>
      <c r="D40" s="22">
        <f>D41</f>
        <v>34723875</v>
      </c>
      <c r="E40" s="22">
        <f>E41</f>
        <v>6076483.35</v>
      </c>
    </row>
    <row r="41" spans="1:5" s="19" customFormat="1" ht="30">
      <c r="A41" s="24" t="s">
        <v>75</v>
      </c>
      <c r="B41" s="25" t="s">
        <v>10</v>
      </c>
      <c r="C41" s="25" t="s">
        <v>76</v>
      </c>
      <c r="D41" s="26">
        <v>34723875</v>
      </c>
      <c r="E41" s="26">
        <v>6076483.35</v>
      </c>
    </row>
    <row r="42" spans="1:5" s="23" customFormat="1" ht="45">
      <c r="A42" s="20" t="s">
        <v>77</v>
      </c>
      <c r="B42" s="21" t="s">
        <v>10</v>
      </c>
      <c r="C42" s="21" t="s">
        <v>78</v>
      </c>
      <c r="D42" s="22">
        <f>D43</f>
        <v>12232424</v>
      </c>
      <c r="E42" s="22">
        <f>E43</f>
        <v>0</v>
      </c>
    </row>
    <row r="43" spans="1:5" s="19" customFormat="1" ht="30">
      <c r="A43" s="24" t="s">
        <v>79</v>
      </c>
      <c r="B43" s="25" t="s">
        <v>10</v>
      </c>
      <c r="C43" s="25" t="s">
        <v>80</v>
      </c>
      <c r="D43" s="26">
        <v>12232424</v>
      </c>
      <c r="E43" s="26">
        <v>0</v>
      </c>
    </row>
    <row r="44" spans="1:5" s="19" customFormat="1" ht="27.75" customHeight="1">
      <c r="A44" s="16" t="s">
        <v>81</v>
      </c>
      <c r="B44" s="17" t="s">
        <v>82</v>
      </c>
      <c r="C44" s="17"/>
      <c r="D44" s="18">
        <f>D45</f>
        <v>29922000</v>
      </c>
      <c r="E44" s="18">
        <f>E45</f>
        <v>19341898.84</v>
      </c>
    </row>
    <row r="45" spans="1:5" s="23" customFormat="1" ht="15.75">
      <c r="A45" s="20" t="s">
        <v>11</v>
      </c>
      <c r="B45" s="21" t="s">
        <v>82</v>
      </c>
      <c r="C45" s="21" t="s">
        <v>12</v>
      </c>
      <c r="D45" s="22">
        <f>D46</f>
        <v>29922000</v>
      </c>
      <c r="E45" s="22">
        <f>E46</f>
        <v>19341898.84</v>
      </c>
    </row>
    <row r="46" spans="1:5" s="15" customFormat="1" ht="60">
      <c r="A46" s="24" t="s">
        <v>13</v>
      </c>
      <c r="B46" s="25" t="s">
        <v>82</v>
      </c>
      <c r="C46" s="25" t="s">
        <v>14</v>
      </c>
      <c r="D46" s="26">
        <v>29922000</v>
      </c>
      <c r="E46" s="26">
        <v>19341898.84</v>
      </c>
    </row>
    <row r="47" spans="1:5" s="19" customFormat="1" ht="28.5">
      <c r="A47" s="16" t="s">
        <v>83</v>
      </c>
      <c r="B47" s="17" t="s">
        <v>84</v>
      </c>
      <c r="C47" s="17"/>
      <c r="D47" s="18">
        <f>D48</f>
        <v>41098043.19</v>
      </c>
      <c r="E47" s="18">
        <f>E48</f>
        <v>20680536.24</v>
      </c>
    </row>
    <row r="48" spans="1:5" s="23" customFormat="1" ht="15.75">
      <c r="A48" s="20" t="s">
        <v>11</v>
      </c>
      <c r="B48" s="21" t="s">
        <v>84</v>
      </c>
      <c r="C48" s="21" t="s">
        <v>12</v>
      </c>
      <c r="D48" s="22">
        <f>SUM(D49:D50)</f>
        <v>41098043.19</v>
      </c>
      <c r="E48" s="22">
        <f>SUM(E49:E50)</f>
        <v>20680536.24</v>
      </c>
    </row>
    <row r="49" spans="1:5" s="30" customFormat="1" ht="45">
      <c r="A49" s="24" t="s">
        <v>85</v>
      </c>
      <c r="B49" s="25" t="s">
        <v>84</v>
      </c>
      <c r="C49" s="25" t="s">
        <v>86</v>
      </c>
      <c r="D49" s="27">
        <v>31616000</v>
      </c>
      <c r="E49" s="26">
        <v>20680536.24</v>
      </c>
    </row>
    <row r="50" spans="1:5" s="19" customFormat="1" ht="15.75">
      <c r="A50" s="24" t="s">
        <v>87</v>
      </c>
      <c r="B50" s="25" t="s">
        <v>84</v>
      </c>
      <c r="C50" s="25" t="s">
        <v>88</v>
      </c>
      <c r="D50" s="27">
        <v>9482043.19</v>
      </c>
      <c r="E50" s="26">
        <v>0</v>
      </c>
    </row>
    <row r="51" spans="1:5" s="19" customFormat="1" ht="29.25">
      <c r="A51" s="31" t="s">
        <v>89</v>
      </c>
      <c r="B51" s="17" t="s">
        <v>90</v>
      </c>
      <c r="C51" s="17"/>
      <c r="D51" s="18">
        <f>D52+D55</f>
        <v>407085418.85</v>
      </c>
      <c r="E51" s="18">
        <f>E52+E55</f>
        <v>305586078.25</v>
      </c>
    </row>
    <row r="52" spans="1:5" s="23" customFormat="1" ht="15.75">
      <c r="A52" s="20" t="s">
        <v>45</v>
      </c>
      <c r="B52" s="21" t="s">
        <v>90</v>
      </c>
      <c r="C52" s="21" t="s">
        <v>46</v>
      </c>
      <c r="D52" s="22">
        <f>SUM(D53:D54)</f>
        <v>143487558</v>
      </c>
      <c r="E52" s="22">
        <f>SUM(E53:E54)</f>
        <v>106032200.2</v>
      </c>
    </row>
    <row r="53" spans="1:5" s="19" customFormat="1" ht="15.75">
      <c r="A53" s="24" t="s">
        <v>91</v>
      </c>
      <c r="B53" s="25" t="s">
        <v>90</v>
      </c>
      <c r="C53" s="25" t="s">
        <v>92</v>
      </c>
      <c r="D53" s="27">
        <v>133784758</v>
      </c>
      <c r="E53" s="27">
        <v>99096553.2</v>
      </c>
    </row>
    <row r="54" spans="1:5" s="15" customFormat="1" ht="15.75">
      <c r="A54" s="24" t="s">
        <v>49</v>
      </c>
      <c r="B54" s="25" t="s">
        <v>90</v>
      </c>
      <c r="C54" s="25" t="s">
        <v>50</v>
      </c>
      <c r="D54" s="27">
        <v>9702800</v>
      </c>
      <c r="E54" s="27">
        <v>6935647</v>
      </c>
    </row>
    <row r="55" spans="1:5" s="23" customFormat="1" ht="15.75">
      <c r="A55" s="20" t="s">
        <v>51</v>
      </c>
      <c r="B55" s="21" t="s">
        <v>90</v>
      </c>
      <c r="C55" s="21" t="s">
        <v>52</v>
      </c>
      <c r="D55" s="22">
        <f>SUM(D56:D58)</f>
        <v>263597860.85</v>
      </c>
      <c r="E55" s="22">
        <f>SUM(E56:E58)</f>
        <v>199553878.05</v>
      </c>
    </row>
    <row r="56" spans="1:5" s="19" customFormat="1" ht="15.75">
      <c r="A56" s="24" t="s">
        <v>53</v>
      </c>
      <c r="B56" s="25" t="s">
        <v>90</v>
      </c>
      <c r="C56" s="25" t="s">
        <v>54</v>
      </c>
      <c r="D56" s="27">
        <v>217091860.85</v>
      </c>
      <c r="E56" s="27">
        <v>165118224.38</v>
      </c>
    </row>
    <row r="57" spans="1:5" s="19" customFormat="1" ht="15.75">
      <c r="A57" s="24" t="s">
        <v>55</v>
      </c>
      <c r="B57" s="25" t="s">
        <v>90</v>
      </c>
      <c r="C57" s="25" t="s">
        <v>56</v>
      </c>
      <c r="D57" s="27">
        <v>1500000</v>
      </c>
      <c r="E57" s="27">
        <v>1125000</v>
      </c>
    </row>
    <row r="58" spans="1:5" s="19" customFormat="1" ht="30">
      <c r="A58" s="24" t="s">
        <v>93</v>
      </c>
      <c r="B58" s="25" t="s">
        <v>90</v>
      </c>
      <c r="C58" s="25" t="s">
        <v>94</v>
      </c>
      <c r="D58" s="27">
        <v>45006000</v>
      </c>
      <c r="E58" s="27">
        <v>33310653.67</v>
      </c>
    </row>
    <row r="59" spans="1:5" s="19" customFormat="1" ht="28.5">
      <c r="A59" s="16" t="s">
        <v>95</v>
      </c>
      <c r="B59" s="17" t="s">
        <v>96</v>
      </c>
      <c r="C59" s="17"/>
      <c r="D59" s="18">
        <f>D60+D62</f>
        <v>1123854603.1</v>
      </c>
      <c r="E59" s="18">
        <f>E60+E62</f>
        <v>810803178.78</v>
      </c>
    </row>
    <row r="60" spans="1:5" s="23" customFormat="1" ht="15.75">
      <c r="A60" s="20" t="s">
        <v>11</v>
      </c>
      <c r="B60" s="21" t="s">
        <v>96</v>
      </c>
      <c r="C60" s="21" t="s">
        <v>12</v>
      </c>
      <c r="D60" s="22">
        <f>D61</f>
        <v>28300000</v>
      </c>
      <c r="E60" s="22">
        <f>E61</f>
        <v>16572105.7</v>
      </c>
    </row>
    <row r="61" spans="1:5" s="19" customFormat="1" ht="15.75">
      <c r="A61" s="24" t="s">
        <v>19</v>
      </c>
      <c r="B61" s="25" t="s">
        <v>96</v>
      </c>
      <c r="C61" s="25" t="s">
        <v>20</v>
      </c>
      <c r="D61" s="26">
        <v>28300000</v>
      </c>
      <c r="E61" s="26">
        <v>16572105.7</v>
      </c>
    </row>
    <row r="62" spans="1:5" s="23" customFormat="1" ht="15.75">
      <c r="A62" s="20" t="s">
        <v>57</v>
      </c>
      <c r="B62" s="21" t="s">
        <v>96</v>
      </c>
      <c r="C62" s="21" t="s">
        <v>58</v>
      </c>
      <c r="D62" s="22">
        <f>SUM(D63:D67)</f>
        <v>1095554603.1</v>
      </c>
      <c r="E62" s="22">
        <f>SUM(E63:E67)</f>
        <v>794231073.0799999</v>
      </c>
    </row>
    <row r="63" spans="1:5" s="32" customFormat="1" ht="15.75">
      <c r="A63" s="24" t="s">
        <v>97</v>
      </c>
      <c r="B63" s="25" t="s">
        <v>96</v>
      </c>
      <c r="C63" s="25" t="s">
        <v>98</v>
      </c>
      <c r="D63" s="27">
        <v>10500000</v>
      </c>
      <c r="E63" s="27">
        <v>8185527.6</v>
      </c>
    </row>
    <row r="64" spans="1:5" s="19" customFormat="1" ht="15.75">
      <c r="A64" s="24" t="s">
        <v>99</v>
      </c>
      <c r="B64" s="25" t="s">
        <v>96</v>
      </c>
      <c r="C64" s="25" t="s">
        <v>100</v>
      </c>
      <c r="D64" s="27">
        <v>73778182</v>
      </c>
      <c r="E64" s="27">
        <v>52077010</v>
      </c>
    </row>
    <row r="65" spans="1:5" s="32" customFormat="1" ht="15.75">
      <c r="A65" s="24" t="s">
        <v>101</v>
      </c>
      <c r="B65" s="25" t="s">
        <v>96</v>
      </c>
      <c r="C65" s="25" t="s">
        <v>102</v>
      </c>
      <c r="D65" s="27">
        <v>452771544</v>
      </c>
      <c r="E65" s="27">
        <v>299669494.71</v>
      </c>
    </row>
    <row r="66" spans="1:5" s="32" customFormat="1" ht="15.75">
      <c r="A66" s="24" t="s">
        <v>103</v>
      </c>
      <c r="B66" s="25" t="s">
        <v>96</v>
      </c>
      <c r="C66" s="25" t="s">
        <v>104</v>
      </c>
      <c r="D66" s="27">
        <v>467708171</v>
      </c>
      <c r="E66" s="27">
        <v>363682519.33</v>
      </c>
    </row>
    <row r="67" spans="1:5" s="32" customFormat="1" ht="15.75">
      <c r="A67" s="24" t="s">
        <v>59</v>
      </c>
      <c r="B67" s="25" t="s">
        <v>96</v>
      </c>
      <c r="C67" s="25" t="s">
        <v>60</v>
      </c>
      <c r="D67" s="27">
        <v>90796706.1</v>
      </c>
      <c r="E67" s="27">
        <v>70616521.44</v>
      </c>
    </row>
    <row r="68" spans="1:5" s="19" customFormat="1" ht="28.5">
      <c r="A68" s="16" t="s">
        <v>105</v>
      </c>
      <c r="B68" s="17" t="s">
        <v>106</v>
      </c>
      <c r="C68" s="17"/>
      <c r="D68" s="18">
        <f>D69+D75</f>
        <v>2086785881.6</v>
      </c>
      <c r="E68" s="18">
        <f>E69+E75</f>
        <v>1462302717.17</v>
      </c>
    </row>
    <row r="69" spans="1:5" s="23" customFormat="1" ht="15.75">
      <c r="A69" s="20" t="s">
        <v>45</v>
      </c>
      <c r="B69" s="21" t="s">
        <v>106</v>
      </c>
      <c r="C69" s="21" t="s">
        <v>46</v>
      </c>
      <c r="D69" s="22">
        <f>SUM(D70:D74)</f>
        <v>2085085881.6</v>
      </c>
      <c r="E69" s="22">
        <f>SUM(E70:E74)</f>
        <v>1461184313</v>
      </c>
    </row>
    <row r="70" spans="1:5" s="19" customFormat="1" ht="15.75">
      <c r="A70" s="24" t="s">
        <v>107</v>
      </c>
      <c r="B70" s="25" t="s">
        <v>106</v>
      </c>
      <c r="C70" s="25" t="s">
        <v>108</v>
      </c>
      <c r="D70" s="27">
        <v>768495969.4</v>
      </c>
      <c r="E70" s="27">
        <v>534808190.32</v>
      </c>
    </row>
    <row r="71" spans="1:5" s="19" customFormat="1" ht="15.75">
      <c r="A71" s="24" t="s">
        <v>47</v>
      </c>
      <c r="B71" s="25" t="s">
        <v>106</v>
      </c>
      <c r="C71" s="25" t="s">
        <v>48</v>
      </c>
      <c r="D71" s="27">
        <v>1155254587.2</v>
      </c>
      <c r="E71" s="27">
        <v>810386818.12</v>
      </c>
    </row>
    <row r="72" spans="1:5" s="32" customFormat="1" ht="15.75">
      <c r="A72" s="24" t="s">
        <v>91</v>
      </c>
      <c r="B72" s="25" t="s">
        <v>106</v>
      </c>
      <c r="C72" s="25" t="s">
        <v>92</v>
      </c>
      <c r="D72" s="27">
        <v>72100000</v>
      </c>
      <c r="E72" s="27">
        <v>52304634.28</v>
      </c>
    </row>
    <row r="73" spans="1:5" s="19" customFormat="1" ht="15.75">
      <c r="A73" s="24" t="s">
        <v>49</v>
      </c>
      <c r="B73" s="25" t="s">
        <v>106</v>
      </c>
      <c r="C73" s="25" t="s">
        <v>50</v>
      </c>
      <c r="D73" s="27">
        <v>10369225</v>
      </c>
      <c r="E73" s="27">
        <v>9944151.2</v>
      </c>
    </row>
    <row r="74" spans="1:5" s="19" customFormat="1" ht="15.75">
      <c r="A74" s="24" t="s">
        <v>109</v>
      </c>
      <c r="B74" s="25" t="s">
        <v>106</v>
      </c>
      <c r="C74" s="25" t="s">
        <v>110</v>
      </c>
      <c r="D74" s="27">
        <v>78866100</v>
      </c>
      <c r="E74" s="27">
        <v>53740519.08</v>
      </c>
    </row>
    <row r="75" spans="1:5" s="23" customFormat="1" ht="15.75">
      <c r="A75" s="20" t="s">
        <v>57</v>
      </c>
      <c r="B75" s="21" t="s">
        <v>106</v>
      </c>
      <c r="C75" s="21" t="s">
        <v>58</v>
      </c>
      <c r="D75" s="22">
        <f>D76</f>
        <v>1700000</v>
      </c>
      <c r="E75" s="22">
        <f>E76</f>
        <v>1118404.17</v>
      </c>
    </row>
    <row r="76" spans="1:5" s="19" customFormat="1" ht="15.75">
      <c r="A76" s="24" t="s">
        <v>103</v>
      </c>
      <c r="B76" s="25" t="s">
        <v>106</v>
      </c>
      <c r="C76" s="25" t="s">
        <v>104</v>
      </c>
      <c r="D76" s="26">
        <v>1700000</v>
      </c>
      <c r="E76" s="26">
        <v>1118404.17</v>
      </c>
    </row>
    <row r="77" spans="1:5" s="19" customFormat="1" ht="28.5">
      <c r="A77" s="16" t="s">
        <v>111</v>
      </c>
      <c r="B77" s="17" t="s">
        <v>112</v>
      </c>
      <c r="C77" s="17"/>
      <c r="D77" s="18">
        <f>D78</f>
        <v>13862200</v>
      </c>
      <c r="E77" s="18">
        <f>E78</f>
        <v>10245195.64</v>
      </c>
    </row>
    <row r="78" spans="1:5" s="33" customFormat="1" ht="15">
      <c r="A78" s="20" t="s">
        <v>11</v>
      </c>
      <c r="B78" s="21" t="s">
        <v>112</v>
      </c>
      <c r="C78" s="21" t="s">
        <v>12</v>
      </c>
      <c r="D78" s="22">
        <f>D79</f>
        <v>13862200</v>
      </c>
      <c r="E78" s="22">
        <f>E79</f>
        <v>10245195.64</v>
      </c>
    </row>
    <row r="79" spans="1:5" ht="45">
      <c r="A79" s="24" t="s">
        <v>85</v>
      </c>
      <c r="B79" s="25" t="s">
        <v>112</v>
      </c>
      <c r="C79" s="25" t="s">
        <v>86</v>
      </c>
      <c r="D79" s="26">
        <v>13862200</v>
      </c>
      <c r="E79" s="26">
        <v>10245195.64</v>
      </c>
    </row>
    <row r="80" spans="1:5" s="34" customFormat="1" ht="28.5">
      <c r="A80" s="16" t="s">
        <v>113</v>
      </c>
      <c r="B80" s="17" t="s">
        <v>114</v>
      </c>
      <c r="C80" s="17"/>
      <c r="D80" s="18">
        <f>D81</f>
        <v>35604060</v>
      </c>
      <c r="E80" s="18">
        <f>E81</f>
        <v>24433533.98</v>
      </c>
    </row>
    <row r="81" spans="1:5" s="33" customFormat="1" ht="15">
      <c r="A81" s="20" t="s">
        <v>11</v>
      </c>
      <c r="B81" s="21" t="s">
        <v>114</v>
      </c>
      <c r="C81" s="21" t="s">
        <v>12</v>
      </c>
      <c r="D81" s="22">
        <f>D82</f>
        <v>35604060</v>
      </c>
      <c r="E81" s="22">
        <f>E82</f>
        <v>24433533.98</v>
      </c>
    </row>
    <row r="82" spans="1:5" ht="60">
      <c r="A82" s="24" t="s">
        <v>115</v>
      </c>
      <c r="B82" s="25" t="s">
        <v>114</v>
      </c>
      <c r="C82" s="25" t="s">
        <v>116</v>
      </c>
      <c r="D82" s="26">
        <v>35604060</v>
      </c>
      <c r="E82" s="26">
        <v>24433533.98</v>
      </c>
    </row>
    <row r="83" spans="1:5" s="38" customFormat="1" ht="14.25">
      <c r="A83" s="35" t="s">
        <v>117</v>
      </c>
      <c r="B83" s="36"/>
      <c r="C83" s="36"/>
      <c r="D83" s="37">
        <f>SUM(D80,D77,D68,D59,D51,D47,D44,D8)</f>
        <v>6829782355.17</v>
      </c>
      <c r="E83" s="37">
        <f>SUM(E80,E77,E68,E59,E51,E47,E44,E8)</f>
        <v>4581061008.32</v>
      </c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39"/>
      <c r="E95" s="40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39"/>
      <c r="E104" s="40"/>
    </row>
    <row r="105" spans="4:5" ht="12.75">
      <c r="D105" s="39"/>
      <c r="E105" s="40"/>
    </row>
    <row r="106" spans="4:5" ht="12.75">
      <c r="D106" s="39"/>
      <c r="E106" s="40"/>
    </row>
    <row r="107" spans="4:5" ht="12.75">
      <c r="D107" s="39"/>
      <c r="E107" s="40"/>
    </row>
    <row r="108" spans="4:5" ht="12.75">
      <c r="D108" s="39"/>
      <c r="E108" s="40"/>
    </row>
    <row r="109" spans="4:5" ht="12.75">
      <c r="D109" s="39"/>
      <c r="E109" s="40"/>
    </row>
    <row r="110" spans="4:5" ht="12.75">
      <c r="D110" s="39"/>
      <c r="E110" s="40"/>
    </row>
    <row r="111" spans="4:5" ht="12.75">
      <c r="D111" s="39"/>
      <c r="E111" s="40"/>
    </row>
    <row r="112" spans="4:5" ht="12.75">
      <c r="D112" s="39"/>
      <c r="E112" s="40"/>
    </row>
    <row r="113" spans="4:5" ht="12.75">
      <c r="D113" s="39"/>
      <c r="E113" s="40"/>
    </row>
    <row r="114" spans="4:5" ht="12.75">
      <c r="D114" s="39"/>
      <c r="E114" s="40"/>
    </row>
    <row r="115" spans="4:5" ht="12.75">
      <c r="D115" s="39"/>
      <c r="E115" s="40"/>
    </row>
    <row r="116" spans="4:5" ht="12.75">
      <c r="D116" s="39"/>
      <c r="E116" s="40"/>
    </row>
    <row r="117" spans="4:5" ht="12.75">
      <c r="D117" s="39"/>
      <c r="E117" s="40"/>
    </row>
    <row r="118" spans="4:5" ht="12.75">
      <c r="D118" s="39"/>
      <c r="E118" s="40"/>
    </row>
    <row r="119" spans="4:5" ht="12.75">
      <c r="D119" s="39"/>
      <c r="E119" s="40"/>
    </row>
    <row r="120" spans="4:5" ht="12.75">
      <c r="D120" s="39"/>
      <c r="E120" s="40"/>
    </row>
    <row r="121" spans="4:5" ht="12.75">
      <c r="D121" s="39"/>
      <c r="E121" s="40"/>
    </row>
    <row r="122" spans="4:5" ht="12.75">
      <c r="D122" s="39"/>
      <c r="E122" s="40"/>
    </row>
    <row r="123" spans="4:5" ht="12.75">
      <c r="D123" s="39"/>
      <c r="E123" s="40"/>
    </row>
    <row r="124" spans="4:5" ht="12.75">
      <c r="D124" s="39"/>
      <c r="E124" s="40"/>
    </row>
    <row r="125" spans="4:5" ht="12.75">
      <c r="D125" s="39"/>
      <c r="E125" s="40"/>
    </row>
    <row r="126" spans="4:5" ht="12.75">
      <c r="D126" s="39"/>
      <c r="E126" s="40"/>
    </row>
    <row r="127" spans="4:5" ht="12.75">
      <c r="D127" s="39"/>
      <c r="E127" s="40"/>
    </row>
    <row r="128" spans="4:5" ht="12.75">
      <c r="D128" s="39"/>
      <c r="E128" s="40"/>
    </row>
    <row r="129" spans="4:5" ht="12.75">
      <c r="D129" s="39"/>
      <c r="E129" s="40"/>
    </row>
    <row r="130" spans="4:5" ht="12.75">
      <c r="D130" s="39"/>
      <c r="E130" s="40"/>
    </row>
    <row r="131" spans="4:5" ht="12.75">
      <c r="D131" s="39"/>
      <c r="E131" s="40"/>
    </row>
    <row r="132" spans="4:5" ht="12.75">
      <c r="D132" s="39"/>
      <c r="E132" s="40"/>
    </row>
    <row r="133" spans="4:5" ht="12.75">
      <c r="D133" s="39"/>
      <c r="E133" s="40"/>
    </row>
    <row r="134" spans="4:5" ht="12.75">
      <c r="D134" s="39"/>
      <c r="E134" s="40"/>
    </row>
    <row r="135" spans="4:5" ht="12.75">
      <c r="D135" s="39"/>
      <c r="E135" s="40"/>
    </row>
    <row r="136" spans="4:5" ht="12.75">
      <c r="D136" s="39"/>
      <c r="E136" s="40"/>
    </row>
    <row r="137" spans="4:5" ht="12.75">
      <c r="D137" s="39"/>
      <c r="E137" s="40"/>
    </row>
    <row r="138" spans="4:5" ht="12.75">
      <c r="D138" s="39"/>
      <c r="E138" s="40"/>
    </row>
    <row r="139" spans="4:5" ht="12.75">
      <c r="D139" s="39"/>
      <c r="E139" s="40"/>
    </row>
    <row r="140" spans="4:5" ht="12.75">
      <c r="D140" s="39"/>
      <c r="E140" s="40"/>
    </row>
    <row r="141" spans="4:5" ht="12.75">
      <c r="D141" s="39"/>
      <c r="E141" s="40"/>
    </row>
    <row r="142" spans="4:5" ht="12.75">
      <c r="D142" s="39"/>
      <c r="E142" s="40"/>
    </row>
    <row r="143" spans="4:5" ht="12.75">
      <c r="D143" s="39"/>
      <c r="E143" s="40"/>
    </row>
    <row r="144" spans="4:5" ht="12.75">
      <c r="D144" s="39"/>
      <c r="E144" s="40"/>
    </row>
    <row r="145" spans="4:5" ht="12.75">
      <c r="D145" s="39"/>
      <c r="E145" s="40"/>
    </row>
    <row r="146" spans="4:5" ht="12.75">
      <c r="D146" s="39"/>
      <c r="E146" s="40"/>
    </row>
    <row r="147" spans="4:5" ht="12.75">
      <c r="D147" s="39"/>
      <c r="E147" s="40"/>
    </row>
    <row r="148" spans="4:5" ht="12.75">
      <c r="D148" s="39"/>
      <c r="E148" s="40"/>
    </row>
    <row r="149" spans="4:5" ht="12.75">
      <c r="D149" s="39"/>
      <c r="E149" s="40"/>
    </row>
    <row r="150" spans="4:5" ht="12.75">
      <c r="D150" s="39"/>
      <c r="E150" s="40"/>
    </row>
    <row r="151" spans="4:5" ht="12.75">
      <c r="D151" s="39"/>
      <c r="E151" s="40"/>
    </row>
    <row r="152" spans="4:5" ht="12.75">
      <c r="D152" s="39"/>
      <c r="E152" s="40"/>
    </row>
    <row r="153" spans="4:5" ht="12.75">
      <c r="D153" s="39"/>
      <c r="E153" s="40"/>
    </row>
    <row r="154" spans="4:5" ht="12.75">
      <c r="D154" s="39"/>
      <c r="E154" s="40"/>
    </row>
    <row r="155" spans="4:5" ht="12.75">
      <c r="D155" s="39"/>
      <c r="E155" s="40"/>
    </row>
    <row r="156" spans="4:5" ht="12.75">
      <c r="D156" s="39"/>
      <c r="E156" s="40"/>
    </row>
    <row r="157" spans="4:5" ht="12.75">
      <c r="D157" s="39"/>
      <c r="E157" s="40"/>
    </row>
    <row r="158" spans="4:5" ht="12.75">
      <c r="D158" s="39"/>
      <c r="E158" s="40"/>
    </row>
    <row r="159" spans="4:5" ht="12.75">
      <c r="D159" s="39"/>
      <c r="E159" s="40"/>
    </row>
    <row r="160" spans="4:5" ht="12.75">
      <c r="D160" s="39"/>
      <c r="E160" s="40"/>
    </row>
    <row r="161" spans="4:5" ht="12.75">
      <c r="D161" s="39"/>
      <c r="E161" s="40"/>
    </row>
    <row r="162" spans="4:5" ht="12.75">
      <c r="D162" s="39"/>
      <c r="E162" s="40"/>
    </row>
    <row r="163" spans="4:5" ht="12.75">
      <c r="D163" s="39"/>
      <c r="E163" s="40"/>
    </row>
    <row r="164" spans="4:5" ht="12.75">
      <c r="D164" s="39"/>
      <c r="E164" s="40"/>
    </row>
    <row r="165" spans="4:5" ht="12.75">
      <c r="D165" s="39"/>
      <c r="E165" s="40"/>
    </row>
    <row r="166" spans="4:5" ht="12.75">
      <c r="D166" s="39"/>
      <c r="E166" s="40"/>
    </row>
    <row r="167" spans="4:5" ht="12.75">
      <c r="D167" s="39"/>
      <c r="E167" s="40"/>
    </row>
    <row r="168" spans="4:5" ht="12.75">
      <c r="D168" s="39"/>
      <c r="E168" s="40"/>
    </row>
    <row r="169" spans="4:5" ht="12.75">
      <c r="D169" s="39"/>
      <c r="E169" s="40"/>
    </row>
    <row r="170" spans="4:5" ht="12.75">
      <c r="D170" s="39"/>
      <c r="E170" s="40"/>
    </row>
    <row r="171" spans="4:5" ht="12.75">
      <c r="D171" s="39"/>
      <c r="E171" s="40"/>
    </row>
    <row r="172" spans="4:5" ht="12.75">
      <c r="D172" s="39"/>
      <c r="E172" s="40"/>
    </row>
    <row r="173" spans="4:5" ht="12.75">
      <c r="D173" s="39"/>
      <c r="E173" s="40"/>
    </row>
    <row r="174" spans="4:5" ht="12.75">
      <c r="D174" s="39"/>
      <c r="E174" s="40"/>
    </row>
    <row r="175" spans="4:5" ht="12.75">
      <c r="D175" s="39"/>
      <c r="E175" s="40"/>
    </row>
    <row r="176" spans="4:5" ht="12.75">
      <c r="D176" s="39"/>
      <c r="E176" s="40"/>
    </row>
    <row r="177" spans="4:5" ht="12.75">
      <c r="D177" s="39"/>
      <c r="E177" s="40"/>
    </row>
    <row r="178" spans="4:5" ht="12.75">
      <c r="D178" s="39"/>
      <c r="E178" s="40"/>
    </row>
    <row r="179" spans="4:5" ht="12.75">
      <c r="D179" s="39"/>
      <c r="E179" s="40"/>
    </row>
    <row r="180" spans="4:5" ht="12.75">
      <c r="D180" s="39"/>
      <c r="E180" s="40"/>
    </row>
    <row r="181" spans="4:5" ht="12.75">
      <c r="D181" s="39"/>
      <c r="E181" s="40"/>
    </row>
    <row r="182" spans="4:5" ht="12.75">
      <c r="D182" s="39"/>
      <c r="E182" s="40"/>
    </row>
    <row r="183" spans="4:5" ht="12.75">
      <c r="D183" s="39"/>
      <c r="E183" s="40"/>
    </row>
    <row r="184" spans="4:5" ht="12.75">
      <c r="D184" s="39"/>
      <c r="E184" s="40"/>
    </row>
    <row r="185" spans="4:5" ht="12.75">
      <c r="D185" s="39"/>
      <c r="E185" s="40"/>
    </row>
    <row r="186" spans="4:5" ht="12.75">
      <c r="D186" s="39"/>
      <c r="E186" s="40"/>
    </row>
    <row r="187" spans="4:5" ht="12.75">
      <c r="D187" s="39"/>
      <c r="E187" s="40"/>
    </row>
    <row r="188" spans="4:5" ht="12.75">
      <c r="D188" s="39"/>
      <c r="E188" s="40"/>
    </row>
    <row r="189" spans="4:5" ht="12.75">
      <c r="D189" s="39"/>
      <c r="E189" s="40"/>
    </row>
    <row r="190" spans="4:5" ht="12.75">
      <c r="D190" s="39"/>
      <c r="E190" s="40"/>
    </row>
    <row r="191" spans="4:5" ht="12.75">
      <c r="D191" s="39"/>
      <c r="E191" s="40"/>
    </row>
    <row r="192" spans="4:5" ht="12.75">
      <c r="D192" s="39"/>
      <c r="E192" s="40"/>
    </row>
    <row r="193" spans="4:5" ht="12.75">
      <c r="D193" s="39"/>
      <c r="E193" s="40"/>
    </row>
    <row r="194" spans="4:5" ht="12.75">
      <c r="D194" s="39"/>
      <c r="E194" s="40"/>
    </row>
    <row r="195" spans="4:5" ht="12.75">
      <c r="D195" s="39"/>
      <c r="E195" s="40"/>
    </row>
    <row r="196" spans="4:5" ht="12.75">
      <c r="D196" s="39"/>
      <c r="E196" s="40"/>
    </row>
    <row r="197" spans="4:5" ht="12.75">
      <c r="D197" s="39"/>
      <c r="E197" s="40"/>
    </row>
    <row r="198" spans="4:5" ht="12.75">
      <c r="D198" s="39"/>
      <c r="E198" s="40"/>
    </row>
    <row r="199" spans="4:5" ht="12.75">
      <c r="D199" s="39"/>
      <c r="E199" s="40"/>
    </row>
    <row r="200" spans="4:5" ht="12.75">
      <c r="D200" s="39"/>
      <c r="E200" s="40"/>
    </row>
    <row r="201" spans="4:5" ht="12.75">
      <c r="D201" s="39"/>
      <c r="E201" s="40"/>
    </row>
    <row r="202" spans="4:5" ht="12.75">
      <c r="D202" s="39"/>
      <c r="E202" s="40"/>
    </row>
    <row r="203" spans="4:5" ht="12.75">
      <c r="D203" s="39"/>
      <c r="E203" s="40"/>
    </row>
    <row r="204" spans="4:5" ht="12.75">
      <c r="D204" s="39"/>
      <c r="E204" s="40"/>
    </row>
    <row r="205" spans="4:5" ht="12.75">
      <c r="D205" s="39"/>
      <c r="E205" s="40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5458333333333333" bottom="0.63125" header="0.5118055555555555" footer="0.4097222222222222"/>
  <pageSetup firstPageNumber="15" useFirstPageNumber="1" fitToHeight="0" fitToWidth="1" horizontalDpi="300" verticalDpi="3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2022-10-21T06:51:56Z</dcterms:created>
  <dcterms:modified xsi:type="dcterms:W3CDTF">2022-10-21T06:51:56Z</dcterms:modified>
  <cp:category/>
  <cp:version/>
  <cp:contentType/>
  <cp:contentStatus/>
</cp:coreProperties>
</file>