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2022-2023'!$A$1:$I$20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2022-2023'!$A$1:$I$20</definedName>
  </definedNames>
  <calcPr fullCalcOnLoad="1"/>
</workbook>
</file>

<file path=xl/sharedStrings.xml><?xml version="1.0" encoding="utf-8"?>
<sst xmlns="http://schemas.openxmlformats.org/spreadsheetml/2006/main" count="46" uniqueCount="35">
  <si>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</si>
  <si>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</si>
  <si>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</si>
  <si>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</si>
  <si>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</si>
  <si>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</si>
  <si>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</si>
  <si>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</si>
  <si>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</si>
  <si>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</si>
  <si>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</si>
  <si>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</si>
  <si>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</si>
  <si>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</si>
  <si>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</si>
  <si>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</si>
  <si>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</si>
  <si>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</si>
  <si>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</si>
  <si>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</si>
  <si>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Непрограммные направления расходов</t>
  </si>
  <si>
    <t>70 0 00 00000</t>
  </si>
  <si>
    <t>Прочие непрограммные направления расходов</t>
  </si>
  <si>
    <t>ВСЕГО</t>
  </si>
  <si>
    <t>08 0 00 00000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</si>
  <si>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</si>
  <si>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08 0 02 10000</t>
  </si>
  <si>
    <t>810</t>
  </si>
  <si>
    <t>70 3 00 00000</t>
  </si>
  <si>
    <t>70 3 00 13005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</si>
  <si>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</si>
  <si>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</si>
  <si>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Ремонт ветхих участков водопроводных сетей</t>
  </si>
  <si>
    <t>Приложение № 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</si>
  <si>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28.09.2021  № 03-16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</si>
</sst>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wrapText="1"/>
    </xf>
    <xf numFmtId="4" fontId="36" fillId="22" borderId="11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26" xfId="0" applyNumberFormat="1" applyFont="1" applyFill="1" applyBorder="1" applyAlignment="1">
      <alignment wrapText="1"/>
    </xf>
    <xf numFmtId="4" fontId="36" fillId="0" borderId="26" xfId="0" applyNumberFormat="1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4" fontId="32" fillId="0" borderId="11" xfId="0" applyNumberFormat="1" applyFont="1" applyFill="1" applyBorder="1" applyAlignment="1">
      <alignment horizontal="right" wrapText="1"/>
    </xf>
    <xf numFmtId="0" fontId="40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/>
    </xf>
    <xf numFmtId="0" fontId="36" fillId="0" borderId="11" xfId="0" applyFont="1" applyFill="1" applyBorder="1" applyAlignment="1">
      <alignment horizontal="justify" wrapText="1"/>
    </xf>
    <xf numFmtId="49" fontId="41" fillId="0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 wrapText="1"/>
    </xf>
    <xf numFmtId="0" fontId="39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90" zoomScaleNormal="90" zoomScaleSheetLayoutView="90" zoomScalePageLayoutView="0" workbookViewId="0" topLeftCell="A1">
      <pane ySplit="6" topLeftCell="A13" activePane="bottomLeft" state="frozen"/>
      <selection pane="topLeft" activeCell="A1" sqref="A1"/>
      <selection pane="bottomLeft" activeCell="G2" sqref="G2:I2"/>
    </sheetView>
  </sheetViews>
  <sheetFormatPr defaultColWidth="8.875" defaultRowHeight="12.75"/>
  <cols>
    <col min="1" max="1" width="55.00390625" style="1" customWidth="1"/>
    <col min="2" max="2" width="20.375" style="2" customWidth="1"/>
    <col min="3" max="3" width="8.375" style="2" customWidth="1"/>
    <col min="4" max="4" width="21.625" style="3" customWidth="1"/>
    <col min="5" max="5" width="20.75390625" style="4" customWidth="1"/>
    <col min="6" max="6" width="21.25390625" style="4" customWidth="1"/>
    <col min="7" max="7" width="21.625" style="3" customWidth="1"/>
    <col min="8" max="8" width="19.00390625" style="4" customWidth="1"/>
    <col min="9" max="9" width="20.25390625" style="4" customWidth="1"/>
    <col min="10" max="16384" width="8.875" style="4" customWidth="1"/>
  </cols>
  <sheetData>
    <row r="1" spans="2:9" ht="68.25" customHeight="1">
      <c r="B1" s="5"/>
      <c r="C1" s="44"/>
      <c r="D1" s="44"/>
      <c r="E1" s="44"/>
      <c r="F1" s="44"/>
      <c r="G1" s="45" t="s">
        <v>33</v>
      </c>
      <c r="H1" s="45"/>
      <c r="I1" s="45"/>
    </row>
    <row r="2" spans="2:9" ht="15" customHeight="1">
      <c r="B2" s="5"/>
      <c r="C2" s="6"/>
      <c r="D2" s="7"/>
      <c r="E2" s="7"/>
      <c r="F2" s="8"/>
      <c r="G2" s="45" t="s">
        <v>34</v>
      </c>
      <c r="H2" s="45"/>
      <c r="I2" s="45"/>
    </row>
    <row r="4" spans="1:9" ht="61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9"/>
      <c r="B5" s="9"/>
      <c r="C5" s="9"/>
      <c r="F5" s="3"/>
      <c r="I5" s="3" t="s">
        <v>1</v>
      </c>
    </row>
    <row r="6" spans="1:9" s="13" customFormat="1" ht="58.5" customHeight="1">
      <c r="A6" s="10" t="s">
        <v>2</v>
      </c>
      <c r="B6" s="11" t="s">
        <v>3</v>
      </c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9</v>
      </c>
    </row>
    <row r="7" spans="1:9" s="27" customFormat="1" ht="31.5">
      <c r="A7" s="14" t="s">
        <v>10</v>
      </c>
      <c r="B7" s="15" t="s">
        <v>11</v>
      </c>
      <c r="C7" s="24"/>
      <c r="D7" s="16">
        <v>487458077.05</v>
      </c>
      <c r="E7" s="25">
        <f>E8</f>
        <v>-8173551.23</v>
      </c>
      <c r="F7" s="17">
        <f aca="true" t="shared" si="0" ref="F7:F14">SUM(D7:E7)</f>
        <v>479284525.82</v>
      </c>
      <c r="G7" s="16">
        <v>561493868.4</v>
      </c>
      <c r="H7" s="26">
        <f>H8</f>
        <v>0</v>
      </c>
      <c r="I7" s="19">
        <f aca="true" t="shared" si="1" ref="I7:I20">SUM(G7:H7)</f>
        <v>561493868.4</v>
      </c>
    </row>
    <row r="8" spans="1:9" s="27" customFormat="1" ht="47.25">
      <c r="A8" s="20" t="s">
        <v>12</v>
      </c>
      <c r="B8" s="21" t="s">
        <v>13</v>
      </c>
      <c r="C8" s="21"/>
      <c r="D8" s="22">
        <f>D9</f>
        <v>21595576.62</v>
      </c>
      <c r="E8" s="28">
        <f>E9</f>
        <v>-8173551.23</v>
      </c>
      <c r="F8" s="23">
        <f t="shared" si="0"/>
        <v>13422025.39</v>
      </c>
      <c r="G8" s="22">
        <f>G9</f>
        <v>31595576.62</v>
      </c>
      <c r="H8" s="28">
        <f>H9</f>
        <v>0</v>
      </c>
      <c r="I8" s="23">
        <f t="shared" si="1"/>
        <v>31595576.62</v>
      </c>
    </row>
    <row r="9" spans="1:9" s="27" customFormat="1" ht="31.5">
      <c r="A9" s="29" t="s">
        <v>14</v>
      </c>
      <c r="B9" s="21" t="s">
        <v>13</v>
      </c>
      <c r="C9" s="30" t="s">
        <v>15</v>
      </c>
      <c r="D9" s="22">
        <f>D10</f>
        <v>21595576.62</v>
      </c>
      <c r="E9" s="28">
        <f>E10</f>
        <v>-8173551.23</v>
      </c>
      <c r="F9" s="23">
        <f t="shared" si="0"/>
        <v>13422025.39</v>
      </c>
      <c r="G9" s="22">
        <f>G10</f>
        <v>31595576.62</v>
      </c>
      <c r="H9" s="28">
        <f>H10</f>
        <v>0</v>
      </c>
      <c r="I9" s="23">
        <f t="shared" si="1"/>
        <v>31595576.62</v>
      </c>
    </row>
    <row r="10" spans="1:9" s="27" customFormat="1" ht="31.5">
      <c r="A10" s="29" t="s">
        <v>16</v>
      </c>
      <c r="B10" s="21" t="s">
        <v>13</v>
      </c>
      <c r="C10" s="30" t="s">
        <v>17</v>
      </c>
      <c r="D10" s="22">
        <v>21595576.62</v>
      </c>
      <c r="E10" s="23">
        <v>-8173551.23</v>
      </c>
      <c r="F10" s="23">
        <f t="shared" si="0"/>
        <v>13422025.39</v>
      </c>
      <c r="G10" s="22">
        <f>30000000+1595576.62</f>
        <v>31595576.62</v>
      </c>
      <c r="H10" s="23"/>
      <c r="I10" s="23">
        <f t="shared" si="1"/>
        <v>31595576.62</v>
      </c>
    </row>
    <row r="11" spans="1:9" s="27" customFormat="1" ht="50.25" customHeight="1">
      <c r="A11" s="14" t="s">
        <v>25</v>
      </c>
      <c r="B11" s="15" t="s">
        <v>24</v>
      </c>
      <c r="C11" s="31"/>
      <c r="D11" s="18">
        <v>9631968.65</v>
      </c>
      <c r="E11" s="18">
        <f>E12</f>
        <v>14668192.19</v>
      </c>
      <c r="F11" s="19">
        <f t="shared" si="0"/>
        <v>24300160.84</v>
      </c>
      <c r="G11" s="18">
        <v>15318323.47</v>
      </c>
      <c r="H11" s="18">
        <f>H12</f>
        <v>0</v>
      </c>
      <c r="I11" s="19">
        <f t="shared" si="1"/>
        <v>15318323.47</v>
      </c>
    </row>
    <row r="12" spans="1:9" s="27" customFormat="1" ht="16.5">
      <c r="A12" s="20" t="s">
        <v>32</v>
      </c>
      <c r="B12" s="21" t="s">
        <v>26</v>
      </c>
      <c r="C12" s="31"/>
      <c r="D12" s="22">
        <v>2131968.65</v>
      </c>
      <c r="E12" s="22">
        <f>SUM(E13)</f>
        <v>14668192.19</v>
      </c>
      <c r="F12" s="23">
        <f t="shared" si="0"/>
        <v>16800160.84</v>
      </c>
      <c r="G12" s="22">
        <v>7818323.47</v>
      </c>
      <c r="H12" s="22">
        <f>SUM(H13)</f>
        <v>0</v>
      </c>
      <c r="I12" s="23">
        <f t="shared" si="1"/>
        <v>7818323.47</v>
      </c>
    </row>
    <row r="13" spans="1:9" s="27" customFormat="1" ht="16.5">
      <c r="A13" s="20" t="s">
        <v>18</v>
      </c>
      <c r="B13" s="21" t="s">
        <v>26</v>
      </c>
      <c r="C13" s="30" t="s">
        <v>19</v>
      </c>
      <c r="D13" s="22">
        <f>D14</f>
        <v>0</v>
      </c>
      <c r="E13" s="22">
        <f>E14</f>
        <v>14668192.19</v>
      </c>
      <c r="F13" s="23">
        <f t="shared" si="0"/>
        <v>14668192.19</v>
      </c>
      <c r="G13" s="22">
        <f>G14</f>
        <v>0</v>
      </c>
      <c r="H13" s="22">
        <f>H14</f>
        <v>0</v>
      </c>
      <c r="I13" s="23">
        <f t="shared" si="1"/>
        <v>0</v>
      </c>
    </row>
    <row r="14" spans="1:9" s="27" customFormat="1" ht="63">
      <c r="A14" s="20" t="s">
        <v>30</v>
      </c>
      <c r="B14" s="21" t="s">
        <v>26</v>
      </c>
      <c r="C14" s="30" t="s">
        <v>27</v>
      </c>
      <c r="D14" s="22">
        <v>0</v>
      </c>
      <c r="E14" s="28">
        <v>14668192.19</v>
      </c>
      <c r="F14" s="23">
        <f t="shared" si="0"/>
        <v>14668192.19</v>
      </c>
      <c r="G14" s="22">
        <v>0</v>
      </c>
      <c r="H14" s="28">
        <v>0</v>
      </c>
      <c r="I14" s="23">
        <f t="shared" si="1"/>
        <v>0</v>
      </c>
    </row>
    <row r="15" spans="1:9" s="13" customFormat="1" ht="15.75">
      <c r="A15" s="34" t="s">
        <v>20</v>
      </c>
      <c r="B15" s="15" t="s">
        <v>21</v>
      </c>
      <c r="C15" s="35"/>
      <c r="D15" s="16">
        <v>525182470.5</v>
      </c>
      <c r="E15" s="16">
        <f>E16</f>
        <v>-14668192.19</v>
      </c>
      <c r="F15" s="16">
        <f aca="true" t="shared" si="2" ref="F15:F20">SUM(D15:E15)</f>
        <v>510514278.31</v>
      </c>
      <c r="G15" s="16">
        <v>528157144.5</v>
      </c>
      <c r="H15" s="18">
        <f>H16</f>
        <v>0</v>
      </c>
      <c r="I15" s="19">
        <f t="shared" si="1"/>
        <v>528157144.5</v>
      </c>
    </row>
    <row r="16" spans="1:9" ht="15.75">
      <c r="A16" s="20" t="s">
        <v>22</v>
      </c>
      <c r="B16" s="21" t="s">
        <v>28</v>
      </c>
      <c r="C16" s="36"/>
      <c r="D16" s="32">
        <v>102620000</v>
      </c>
      <c r="E16" s="32">
        <f>E17</f>
        <v>-14668192.19</v>
      </c>
      <c r="F16" s="33">
        <f t="shared" si="2"/>
        <v>87951807.81</v>
      </c>
      <c r="G16" s="32">
        <v>105620000</v>
      </c>
      <c r="H16" s="22">
        <f>H17</f>
        <v>0</v>
      </c>
      <c r="I16" s="23">
        <f t="shared" si="1"/>
        <v>105620000</v>
      </c>
    </row>
    <row r="17" spans="1:9" ht="66" customHeight="1">
      <c r="A17" s="20" t="s">
        <v>31</v>
      </c>
      <c r="B17" s="21" t="s">
        <v>29</v>
      </c>
      <c r="C17" s="30"/>
      <c r="D17" s="22">
        <f>SUM(D18)</f>
        <v>25000000</v>
      </c>
      <c r="E17" s="22">
        <f>E18</f>
        <v>-14668192.19</v>
      </c>
      <c r="F17" s="23">
        <f t="shared" si="2"/>
        <v>10331807.81</v>
      </c>
      <c r="G17" s="22">
        <f>SUM(G18)</f>
        <v>25000000</v>
      </c>
      <c r="H17" s="22">
        <f>H18</f>
        <v>0</v>
      </c>
      <c r="I17" s="23">
        <f t="shared" si="1"/>
        <v>25000000</v>
      </c>
    </row>
    <row r="18" spans="1:9" ht="15.75">
      <c r="A18" s="20" t="s">
        <v>18</v>
      </c>
      <c r="B18" s="21" t="s">
        <v>29</v>
      </c>
      <c r="C18" s="30" t="s">
        <v>19</v>
      </c>
      <c r="D18" s="22">
        <f>D19</f>
        <v>25000000</v>
      </c>
      <c r="E18" s="22">
        <f>E19</f>
        <v>-14668192.19</v>
      </c>
      <c r="F18" s="23">
        <f t="shared" si="2"/>
        <v>10331807.81</v>
      </c>
      <c r="G18" s="22">
        <f>G19</f>
        <v>25000000</v>
      </c>
      <c r="H18" s="22">
        <f>H19</f>
        <v>0</v>
      </c>
      <c r="I18" s="23">
        <f t="shared" si="1"/>
        <v>25000000</v>
      </c>
    </row>
    <row r="19" spans="1:9" ht="66" customHeight="1">
      <c r="A19" s="20" t="s">
        <v>30</v>
      </c>
      <c r="B19" s="21" t="s">
        <v>29</v>
      </c>
      <c r="C19" s="30" t="s">
        <v>27</v>
      </c>
      <c r="D19" s="22">
        <v>25000000</v>
      </c>
      <c r="E19" s="22">
        <v>-14668192.19</v>
      </c>
      <c r="F19" s="23">
        <f t="shared" si="2"/>
        <v>10331807.81</v>
      </c>
      <c r="G19" s="22">
        <v>25000000</v>
      </c>
      <c r="H19" s="22">
        <v>0</v>
      </c>
      <c r="I19" s="23">
        <f t="shared" si="1"/>
        <v>25000000</v>
      </c>
    </row>
    <row r="20" spans="1:9" s="42" customFormat="1" ht="16.5">
      <c r="A20" s="37" t="s">
        <v>23</v>
      </c>
      <c r="B20" s="38"/>
      <c r="C20" s="39"/>
      <c r="D20" s="40">
        <v>4984077626.47</v>
      </c>
      <c r="E20" s="40">
        <f>SUM(E7,E11,E15)</f>
        <v>-8173551.23</v>
      </c>
      <c r="F20" s="40">
        <f t="shared" si="2"/>
        <v>4975904075.240001</v>
      </c>
      <c r="G20" s="40">
        <v>5083570546.02</v>
      </c>
      <c r="H20" s="40">
        <f>SUM(H7,H11,H15)</f>
        <v>0</v>
      </c>
      <c r="I20" s="41">
        <f t="shared" si="1"/>
        <v>5083570546.02</v>
      </c>
    </row>
    <row r="23" ht="15.75">
      <c r="F23" s="43"/>
    </row>
  </sheetData>
  <sheetProtection selectLockedCells="1" selectUnlockedCells="1"/>
  <mergeCells count="4">
    <mergeCell ref="C1:F1"/>
    <mergeCell ref="G1:I1"/>
    <mergeCell ref="G2:I2"/>
    <mergeCell ref="A4:I4"/>
  </mergeCells>
  <printOptions/>
  <pageMargins left="0.5701388888888889" right="0.30972222222222223" top="0.6402777777777777" bottom="0.3194444444444444" header="0.5118055555555555" footer="0.1597222222222222"/>
  <pageSetup firstPageNumber="51" useFirstPageNumber="1" fitToHeight="0" fitToWidth="1" horizontalDpi="300" verticalDpi="3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2021-09-13T06:04:06Z</cp:lastPrinted>
  <dcterms:modified xsi:type="dcterms:W3CDTF">2021-09-27T09:19:02Z</dcterms:modified>
  <cp:category/>
  <cp:version/>
  <cp:contentType/>
  <cp:contentStatus/>
</cp:coreProperties>
</file>